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CÁLCULO QUEDA DE TENSÃO 1" sheetId="1" r:id="rId1"/>
    <sheet name="CÁLCULO QUEDA DE TENSÃO 2" sheetId="2" r:id="rId2"/>
    <sheet name="CABO 90°C" sheetId="3" r:id="rId3"/>
    <sheet name="CABO 70°C" sheetId="4" r:id="rId4"/>
  </sheets>
  <definedNames>
    <definedName name="_xlnm.Print_Area" localSheetId="2">'CABO 90°C'!$B$1:$T$25</definedName>
    <definedName name="_xlnm.Print_Area" localSheetId="2">'CABO 90°C'!$B$1:$T$25</definedName>
    <definedName name="_xlnm.Print_Area_0" localSheetId="2">'CABO 90°C'!$B$1:$T$25</definedName>
  </definedNames>
  <calcPr fullCalcOnLoad="1"/>
</workbook>
</file>

<file path=xl/sharedStrings.xml><?xml version="1.0" encoding="utf-8"?>
<sst xmlns="http://schemas.openxmlformats.org/spreadsheetml/2006/main" count="153" uniqueCount="42">
  <si>
    <t>CÁLCULO DE SE - QIE-1</t>
  </si>
  <si>
    <t>∆VT = Cálculo de Queda de Tensão</t>
  </si>
  <si>
    <t>∆VT = ∆V1+∆V2+∆V3+∆V4+∆Vn</t>
  </si>
  <si>
    <t>∆V1 = Ponto 1 ao Ponto 2 (SE-QDF-T)</t>
  </si>
  <si>
    <t xml:space="preserve">D12 = Distância do Ponto 1 ao Ponto 2 </t>
  </si>
  <si>
    <t>=</t>
  </si>
  <si>
    <t xml:space="preserve">∆TAB = Cabo </t>
  </si>
  <si>
    <t xml:space="preserve">Ic1 = Amperagem </t>
  </si>
  <si>
    <t xml:space="preserve">VL = Tensão </t>
  </si>
  <si>
    <t>∆VT</t>
  </si>
  <si>
    <t>%</t>
  </si>
  <si>
    <t>∆V1 = (∆TAB*Ic1*(D12/1000)*100)/VL</t>
  </si>
  <si>
    <t>∆V1</t>
  </si>
  <si>
    <t>∆V2 = Ponto 2 ao Ponto 3 (QDF-T - QIE-1)</t>
  </si>
  <si>
    <t>D23 = Distância do Ponto 2 ao Ponto 3</t>
  </si>
  <si>
    <t>∆V2 = (∆TAB*Ic1*(D12/1000)*100)/VL</t>
  </si>
  <si>
    <t xml:space="preserve">∆V2 </t>
  </si>
  <si>
    <t>∆V3 = Ponto 3 ao Ponto 4 (QIE-1 - Circ. 1)</t>
  </si>
  <si>
    <t>D34 = Distância do Ponto 3 ao Ponto 4</t>
  </si>
  <si>
    <t>∆V3 = (∆TAB*Ic1*(D12/1000)*100)/VL</t>
  </si>
  <si>
    <t>∆V3</t>
  </si>
  <si>
    <t>CÁLCULO DE SE - QIE-2</t>
  </si>
  <si>
    <t>∆V3 = Ponto 3 ao Ponto 4 (QIE-1 - QIE-2)</t>
  </si>
  <si>
    <t>∆V4 = Ponto 4 ao Ponto 5 (QIE-2 - Circ. 9)</t>
  </si>
  <si>
    <t>D45 = Distância do Ponto 4 ao Ponto 5</t>
  </si>
  <si>
    <t>PARA CABO 90ºC</t>
  </si>
  <si>
    <t>Seção Nominal (mm²)</t>
  </si>
  <si>
    <t>Cabos Unipolares (D)</t>
  </si>
  <si>
    <t>Cabos Uni e bipolares</t>
  </si>
  <si>
    <t>Cabos tri e tetrapolares</t>
  </si>
  <si>
    <t>Circuito Monofásico</t>
  </si>
  <si>
    <t>Circuito Trifásico</t>
  </si>
  <si>
    <t>S=10cm</t>
  </si>
  <si>
    <t>S=20cm</t>
  </si>
  <si>
    <t>S=2D</t>
  </si>
  <si>
    <t>-</t>
  </si>
  <si>
    <t>Seção Nominal</t>
  </si>
  <si>
    <t>Eletroduto e eletrocalha (material magnético)</t>
  </si>
  <si>
    <t>Eletroduto e eletrocalha (material não-magnético)</t>
  </si>
  <si>
    <t>Circuito Monofásico e Trifásico</t>
  </si>
  <si>
    <t>FP=0,8</t>
  </si>
  <si>
    <t>FP=0,95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</si>
</sst>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Alignment="1">
      <alignment/>
    </xf>
    <xf numFmtId="164" fontId="4" fillId="0" borderId="1" xfId="0" applyFont="1" applyBorder="1" applyAlignment="1">
      <alignment/>
    </xf>
    <xf numFmtId="164" fontId="2" fillId="2" borderId="0" xfId="0" applyFont="1" applyFill="1" applyAlignment="1">
      <alignment vertical="center" wrapText="1"/>
    </xf>
    <xf numFmtId="164" fontId="2" fillId="2" borderId="0" xfId="0" applyFont="1" applyFill="1" applyAlignment="1">
      <alignment horizontal="left" vertical="center" wrapText="1"/>
    </xf>
    <xf numFmtId="164" fontId="2" fillId="2" borderId="2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4" fillId="0" borderId="2" xfId="0" applyFont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4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5" fontId="3" fillId="2" borderId="2" xfId="0" applyNumberFormat="1" applyFont="1" applyFill="1" applyBorder="1" applyAlignment="1">
      <alignment/>
    </xf>
    <xf numFmtId="164" fontId="3" fillId="2" borderId="5" xfId="0" applyFont="1" applyFill="1" applyBorder="1" applyAlignment="1">
      <alignment/>
    </xf>
    <xf numFmtId="164" fontId="4" fillId="0" borderId="0" xfId="0" applyFont="1" applyAlignment="1">
      <alignment/>
    </xf>
    <xf numFmtId="165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4" fontId="2" fillId="2" borderId="1" xfId="0" applyFont="1" applyFill="1" applyBorder="1" applyAlignment="1">
      <alignment/>
    </xf>
    <xf numFmtId="164" fontId="0" fillId="2" borderId="0" xfId="0" applyFill="1" applyAlignment="1">
      <alignment/>
    </xf>
    <xf numFmtId="164" fontId="6" fillId="4" borderId="6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 vertical="center" wrapText="1"/>
    </xf>
    <xf numFmtId="164" fontId="7" fillId="4" borderId="8" xfId="0" applyFont="1" applyFill="1" applyBorder="1" applyAlignment="1">
      <alignment horizontal="center"/>
    </xf>
    <xf numFmtId="164" fontId="7" fillId="4" borderId="8" xfId="0" applyFont="1" applyFill="1" applyBorder="1" applyAlignment="1">
      <alignment horizontal="center" vertical="center" wrapText="1"/>
    </xf>
    <xf numFmtId="164" fontId="7" fillId="4" borderId="9" xfId="0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horizontal="center"/>
    </xf>
    <xf numFmtId="164" fontId="7" fillId="4" borderId="3" xfId="0" applyFont="1" applyFill="1" applyBorder="1" applyAlignment="1">
      <alignment horizontal="center" vertical="center"/>
    </xf>
    <xf numFmtId="164" fontId="7" fillId="4" borderId="3" xfId="0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center" vertical="center" wrapText="1"/>
    </xf>
    <xf numFmtId="164" fontId="0" fillId="2" borderId="11" xfId="0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4" fontId="0" fillId="2" borderId="12" xfId="0" applyFill="1" applyBorder="1" applyAlignment="1">
      <alignment horizontal="center"/>
    </xf>
    <xf numFmtId="164" fontId="0" fillId="2" borderId="13" xfId="0" applyFill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7" fillId="4" borderId="15" xfId="0" applyFont="1" applyFill="1" applyBorder="1" applyAlignment="1">
      <alignment horizontal="center" vertical="center" wrapText="1"/>
    </xf>
    <xf numFmtId="164" fontId="7" fillId="4" borderId="16" xfId="0" applyFont="1" applyFill="1" applyBorder="1" applyAlignment="1">
      <alignment horizontal="center" vertical="center" wrapText="1"/>
    </xf>
    <xf numFmtId="164" fontId="7" fillId="4" borderId="17" xfId="0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C16" sqref="C16"/>
    </sheetView>
  </sheetViews>
  <sheetFormatPr defaultColWidth="9.140625" defaultRowHeight="15"/>
  <cols>
    <col min="1" max="1" width="37.7109375" style="1" customWidth="1"/>
    <col min="2" max="2" width="1.7109375" style="1" customWidth="1"/>
    <col min="3" max="3" width="5.7109375" style="1" customWidth="1"/>
    <col min="4" max="5" width="8.7109375" style="1" customWidth="1"/>
    <col min="6" max="6" width="4.421875" style="1" customWidth="1"/>
    <col min="7" max="7" width="2.00390625" style="1" customWidth="1"/>
    <col min="8" max="8" width="6.140625" style="1" customWidth="1"/>
    <col min="9" max="9" width="2.57421875" style="1" customWidth="1"/>
    <col min="10" max="16384" width="8.7109375" style="1" customWidth="1"/>
  </cols>
  <sheetData>
    <row r="1" spans="1:256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>
      <c r="A2" s="3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1" s="6" customFormat="1" ht="14.2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0" ht="14.25">
      <c r="A6" s="7" t="s">
        <v>4</v>
      </c>
      <c r="B6" s="1" t="s">
        <v>5</v>
      </c>
      <c r="C6" s="8">
        <v>70</v>
      </c>
      <c r="D6"/>
      <c r="F6"/>
      <c r="G6"/>
      <c r="H6"/>
      <c r="I6"/>
      <c r="J6"/>
    </row>
    <row r="7" spans="1:10" ht="14.25">
      <c r="A7" s="9" t="s">
        <v>6</v>
      </c>
      <c r="B7" s="1" t="s">
        <v>5</v>
      </c>
      <c r="C7" s="8">
        <v>0.06</v>
      </c>
      <c r="D7"/>
      <c r="F7"/>
      <c r="G7"/>
      <c r="H7"/>
      <c r="I7"/>
      <c r="J7"/>
    </row>
    <row r="8" spans="1:10" ht="14.25">
      <c r="A8" s="7" t="s">
        <v>7</v>
      </c>
      <c r="B8" s="1" t="s">
        <v>5</v>
      </c>
      <c r="C8" s="8">
        <v>1417</v>
      </c>
      <c r="D8"/>
      <c r="F8"/>
      <c r="G8" s="10"/>
      <c r="H8" s="10"/>
      <c r="I8"/>
      <c r="J8"/>
    </row>
    <row r="9" spans="1:10" ht="15">
      <c r="A9" s="7" t="s">
        <v>8</v>
      </c>
      <c r="B9" s="1" t="s">
        <v>5</v>
      </c>
      <c r="C9" s="8">
        <v>380</v>
      </c>
      <c r="D9"/>
      <c r="F9" s="11" t="s">
        <v>2</v>
      </c>
      <c r="G9" s="12"/>
      <c r="H9" s="12"/>
      <c r="I9" s="12"/>
      <c r="J9" s="12"/>
    </row>
    <row r="10" spans="1:10" ht="15">
      <c r="A10"/>
      <c r="B10"/>
      <c r="C10"/>
      <c r="D10"/>
      <c r="F10" s="13" t="s">
        <v>9</v>
      </c>
      <c r="G10" s="14" t="s">
        <v>5</v>
      </c>
      <c r="H10" s="15">
        <f>C12+C22+C32</f>
        <v>4.50173315789474</v>
      </c>
      <c r="I10" s="16" t="s">
        <v>10</v>
      </c>
      <c r="J10" s="12"/>
    </row>
    <row r="11" spans="1:4" ht="14.25">
      <c r="A11" s="1" t="s">
        <v>11</v>
      </c>
      <c r="B11"/>
      <c r="C11" s="10"/>
      <c r="D11" s="10"/>
    </row>
    <row r="12" spans="1:4" ht="15">
      <c r="A12" s="17" t="s">
        <v>12</v>
      </c>
      <c r="B12" s="1" t="s">
        <v>5</v>
      </c>
      <c r="C12" s="18">
        <f>(C7*C8*(C6/1000)*100)/C9</f>
        <v>1.56615789473684</v>
      </c>
      <c r="D12" s="19" t="s">
        <v>10</v>
      </c>
    </row>
    <row r="13" spans="1:4" ht="14.25">
      <c r="A13"/>
      <c r="B13"/>
      <c r="C13"/>
      <c r="D13"/>
    </row>
    <row r="14" spans="1:4" ht="14.25">
      <c r="A14"/>
      <c r="B14"/>
      <c r="C14"/>
      <c r="D14"/>
    </row>
    <row r="15" spans="1:4" ht="14.25">
      <c r="A15" s="17" t="s">
        <v>13</v>
      </c>
      <c r="B15" s="5"/>
      <c r="C15" s="5"/>
      <c r="D15" s="5"/>
    </row>
    <row r="16" spans="1:4" ht="14.25">
      <c r="A16" s="20" t="s">
        <v>14</v>
      </c>
      <c r="B16" s="1" t="s">
        <v>5</v>
      </c>
      <c r="C16" s="8">
        <v>60</v>
      </c>
      <c r="D16"/>
    </row>
    <row r="17" spans="1:4" ht="14.25">
      <c r="A17" s="9" t="s">
        <v>6</v>
      </c>
      <c r="B17" s="1" t="s">
        <v>5</v>
      </c>
      <c r="C17" s="8">
        <v>1.09</v>
      </c>
      <c r="D17"/>
    </row>
    <row r="18" spans="1:4" ht="14.25">
      <c r="A18" s="7" t="s">
        <v>7</v>
      </c>
      <c r="B18" s="1" t="s">
        <v>5</v>
      </c>
      <c r="C18" s="8">
        <v>106.54</v>
      </c>
      <c r="D18"/>
    </row>
    <row r="19" spans="1:4" ht="14.25">
      <c r="A19" s="7" t="s">
        <v>8</v>
      </c>
      <c r="B19" s="1" t="s">
        <v>5</v>
      </c>
      <c r="C19" s="8">
        <v>380</v>
      </c>
      <c r="D19"/>
    </row>
    <row r="20" spans="1:4" ht="14.25">
      <c r="A20"/>
      <c r="B20"/>
      <c r="C20"/>
      <c r="D20"/>
    </row>
    <row r="21" spans="1:4" ht="14.25">
      <c r="A21" s="1" t="s">
        <v>15</v>
      </c>
      <c r="B21"/>
      <c r="C21" s="10"/>
      <c r="D21" s="10"/>
    </row>
    <row r="22" spans="1:4" ht="15">
      <c r="A22" s="17" t="s">
        <v>16</v>
      </c>
      <c r="B22" s="1" t="s">
        <v>5</v>
      </c>
      <c r="C22" s="18">
        <f>(C17*C18*(C16/1000)*100)/C19</f>
        <v>1.8336094736842101</v>
      </c>
      <c r="D22" s="19" t="s">
        <v>10</v>
      </c>
    </row>
    <row r="23" spans="1:4" ht="14.25">
      <c r="A23"/>
      <c r="B23"/>
      <c r="C23"/>
      <c r="D23"/>
    </row>
    <row r="24" spans="1:4" ht="14.25">
      <c r="A24"/>
      <c r="B24"/>
      <c r="C24"/>
      <c r="D24"/>
    </row>
    <row r="25" spans="1:4" ht="14.25">
      <c r="A25" s="17" t="s">
        <v>17</v>
      </c>
      <c r="B25" s="5"/>
      <c r="C25" s="5"/>
      <c r="D25" s="5"/>
    </row>
    <row r="26" spans="1:4" ht="14.25">
      <c r="A26" s="20" t="s">
        <v>18</v>
      </c>
      <c r="B26" s="1" t="s">
        <v>5</v>
      </c>
      <c r="C26" s="8">
        <v>140</v>
      </c>
      <c r="D26"/>
    </row>
    <row r="27" spans="1:4" ht="14.25">
      <c r="A27" s="9" t="s">
        <v>6</v>
      </c>
      <c r="B27" s="1" t="s">
        <v>5</v>
      </c>
      <c r="C27" s="8">
        <v>3.67</v>
      </c>
      <c r="D27"/>
    </row>
    <row r="28" spans="1:4" ht="14.25">
      <c r="A28" s="7" t="s">
        <v>7</v>
      </c>
      <c r="B28" s="1" t="s">
        <v>5</v>
      </c>
      <c r="C28" s="8">
        <v>8.15</v>
      </c>
      <c r="D28"/>
    </row>
    <row r="29" spans="1:4" ht="14.25">
      <c r="A29" s="7" t="s">
        <v>8</v>
      </c>
      <c r="B29" s="1" t="s">
        <v>5</v>
      </c>
      <c r="C29" s="8">
        <v>380</v>
      </c>
      <c r="D29"/>
    </row>
    <row r="30" spans="1:4" ht="14.25">
      <c r="A30"/>
      <c r="B30"/>
      <c r="C30"/>
      <c r="D30"/>
    </row>
    <row r="31" spans="1:4" ht="14.25">
      <c r="A31" s="1" t="s">
        <v>19</v>
      </c>
      <c r="B31"/>
      <c r="C31" s="10"/>
      <c r="D31" s="10"/>
    </row>
    <row r="32" spans="1:4" ht="15">
      <c r="A32" s="17" t="s">
        <v>20</v>
      </c>
      <c r="B32" s="1" t="s">
        <v>5</v>
      </c>
      <c r="C32" s="18">
        <f>(C27*C28*(C26/1000)*100)/C29</f>
        <v>1.10196578947368</v>
      </c>
      <c r="D32" s="19" t="s">
        <v>10</v>
      </c>
    </row>
  </sheetData>
  <sheetProtection selectLockedCells="1" selectUnlockedCells="1"/>
  <mergeCells count="5">
    <mergeCell ref="A1:J1"/>
    <mergeCell ref="G8:H8"/>
    <mergeCell ref="C11:D11"/>
    <mergeCell ref="C21:D21"/>
    <mergeCell ref="C31:D3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selection activeCell="C17" sqref="C17"/>
    </sheetView>
  </sheetViews>
  <sheetFormatPr defaultColWidth="9.140625" defaultRowHeight="15"/>
  <cols>
    <col min="1" max="1" width="37.7109375" style="1" customWidth="1"/>
    <col min="2" max="2" width="1.7109375" style="1" customWidth="1"/>
    <col min="3" max="3" width="5.7109375" style="1" customWidth="1"/>
    <col min="4" max="5" width="8.7109375" style="1" customWidth="1"/>
    <col min="6" max="6" width="4.421875" style="1" customWidth="1"/>
    <col min="7" max="7" width="2.00390625" style="1" customWidth="1"/>
    <col min="8" max="8" width="6.140625" style="1" customWidth="1"/>
    <col min="9" max="9" width="2.57421875" style="1" customWidth="1"/>
    <col min="10" max="16384" width="8.7109375" style="1" customWidth="1"/>
  </cols>
  <sheetData>
    <row r="1" spans="1:256" ht="1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>
      <c r="A2" s="3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1" s="6" customFormat="1" ht="14.2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0" ht="14.25">
      <c r="A6" s="7" t="s">
        <v>4</v>
      </c>
      <c r="B6" s="1" t="s">
        <v>5</v>
      </c>
      <c r="C6" s="8">
        <v>60</v>
      </c>
      <c r="D6"/>
      <c r="F6"/>
      <c r="G6"/>
      <c r="H6"/>
      <c r="I6"/>
      <c r="J6"/>
    </row>
    <row r="7" spans="1:10" ht="14.25">
      <c r="A7" s="9" t="s">
        <v>6</v>
      </c>
      <c r="B7" s="1" t="s">
        <v>5</v>
      </c>
      <c r="C7" s="8">
        <v>0.06</v>
      </c>
      <c r="D7"/>
      <c r="F7"/>
      <c r="G7"/>
      <c r="H7"/>
      <c r="I7"/>
      <c r="J7"/>
    </row>
    <row r="8" spans="1:10" ht="14.25">
      <c r="A8" s="7" t="s">
        <v>7</v>
      </c>
      <c r="B8" s="1" t="s">
        <v>5</v>
      </c>
      <c r="C8" s="8">
        <v>1417</v>
      </c>
      <c r="D8"/>
      <c r="F8"/>
      <c r="G8" s="10"/>
      <c r="H8" s="10"/>
      <c r="I8"/>
      <c r="J8"/>
    </row>
    <row r="9" spans="1:10" ht="15">
      <c r="A9" s="7" t="s">
        <v>8</v>
      </c>
      <c r="B9" s="1" t="s">
        <v>5</v>
      </c>
      <c r="C9" s="8">
        <v>380</v>
      </c>
      <c r="D9"/>
      <c r="F9" s="11" t="s">
        <v>2</v>
      </c>
      <c r="G9" s="12"/>
      <c r="H9" s="12"/>
      <c r="I9" s="12"/>
      <c r="J9" s="12"/>
    </row>
    <row r="10" spans="1:10" ht="15">
      <c r="A10"/>
      <c r="B10"/>
      <c r="C10"/>
      <c r="D10"/>
      <c r="F10" s="13" t="s">
        <v>9</v>
      </c>
      <c r="G10" s="14" t="s">
        <v>5</v>
      </c>
      <c r="H10" s="15">
        <f>C12+C22+C32+C42</f>
        <v>4.87066473684211</v>
      </c>
      <c r="I10" s="16" t="s">
        <v>10</v>
      </c>
      <c r="J10" s="12"/>
    </row>
    <row r="11" spans="1:4" ht="14.25">
      <c r="A11" s="1" t="s">
        <v>11</v>
      </c>
      <c r="B11"/>
      <c r="C11" s="10"/>
      <c r="D11" s="10"/>
    </row>
    <row r="12" spans="1:4" ht="15">
      <c r="A12" s="17" t="s">
        <v>12</v>
      </c>
      <c r="B12" s="1" t="s">
        <v>5</v>
      </c>
      <c r="C12" s="18">
        <f>(C7*C8*(C6/1000)*100)/C9</f>
        <v>1.34242105263158</v>
      </c>
      <c r="D12" s="19" t="s">
        <v>10</v>
      </c>
    </row>
    <row r="13" spans="1:4" ht="14.25">
      <c r="A13"/>
      <c r="B13"/>
      <c r="C13"/>
      <c r="D13"/>
    </row>
    <row r="14" spans="1:4" ht="14.25">
      <c r="A14"/>
      <c r="B14"/>
      <c r="C14"/>
      <c r="D14"/>
    </row>
    <row r="15" spans="1:4" ht="14.25">
      <c r="A15" s="17" t="s">
        <v>13</v>
      </c>
      <c r="B15" s="5"/>
      <c r="C15" s="5"/>
      <c r="D15" s="5"/>
    </row>
    <row r="16" spans="1:4" ht="14.25">
      <c r="A16" s="20" t="s">
        <v>14</v>
      </c>
      <c r="B16" s="1" t="s">
        <v>5</v>
      </c>
      <c r="C16" s="8">
        <v>50</v>
      </c>
      <c r="D16"/>
    </row>
    <row r="17" spans="1:4" ht="14.25">
      <c r="A17" s="9" t="s">
        <v>6</v>
      </c>
      <c r="B17" s="1" t="s">
        <v>5</v>
      </c>
      <c r="C17" s="8">
        <v>1.09</v>
      </c>
      <c r="D17"/>
    </row>
    <row r="18" spans="1:4" ht="14.25">
      <c r="A18" s="7" t="s">
        <v>7</v>
      </c>
      <c r="B18" s="1" t="s">
        <v>5</v>
      </c>
      <c r="C18" s="8">
        <v>106.54</v>
      </c>
      <c r="D18"/>
    </row>
    <row r="19" spans="1:4" ht="14.25">
      <c r="A19" s="7" t="s">
        <v>8</v>
      </c>
      <c r="B19" s="1" t="s">
        <v>5</v>
      </c>
      <c r="C19" s="8">
        <v>380</v>
      </c>
      <c r="D19"/>
    </row>
    <row r="20" spans="1:4" ht="14.25">
      <c r="A20"/>
      <c r="B20"/>
      <c r="C20"/>
      <c r="D20"/>
    </row>
    <row r="21" spans="1:4" ht="14.25">
      <c r="A21" s="1" t="s">
        <v>15</v>
      </c>
      <c r="B21"/>
      <c r="C21" s="10"/>
      <c r="D21" s="10"/>
    </row>
    <row r="22" spans="1:4" ht="15">
      <c r="A22" s="17" t="s">
        <v>16</v>
      </c>
      <c r="B22" s="1" t="s">
        <v>5</v>
      </c>
      <c r="C22" s="18">
        <f>(C17*C18*(C16/1000)*100)/C19</f>
        <v>1.5280078947368398</v>
      </c>
      <c r="D22" s="19" t="s">
        <v>10</v>
      </c>
    </row>
    <row r="23" spans="1:4" ht="14.25">
      <c r="A23"/>
      <c r="B23"/>
      <c r="C23"/>
      <c r="D23"/>
    </row>
    <row r="24" spans="1:4" ht="14.25">
      <c r="A24"/>
      <c r="B24"/>
      <c r="C24"/>
      <c r="D24"/>
    </row>
    <row r="25" spans="1:4" ht="14.25">
      <c r="A25" s="17" t="s">
        <v>22</v>
      </c>
      <c r="B25" s="5"/>
      <c r="C25" s="5"/>
      <c r="D25" s="5"/>
    </row>
    <row r="26" spans="1:4" ht="14.25">
      <c r="A26" s="20" t="s">
        <v>18</v>
      </c>
      <c r="B26" s="1" t="s">
        <v>5</v>
      </c>
      <c r="C26" s="8">
        <v>80</v>
      </c>
      <c r="D26"/>
    </row>
    <row r="27" spans="1:4" ht="14.25">
      <c r="A27" s="9" t="s">
        <v>6</v>
      </c>
      <c r="B27" s="1" t="s">
        <v>5</v>
      </c>
      <c r="C27" s="8">
        <v>1.09</v>
      </c>
      <c r="D27"/>
    </row>
    <row r="28" spans="1:4" ht="14.25">
      <c r="A28" s="7" t="s">
        <v>7</v>
      </c>
      <c r="B28" s="1" t="s">
        <v>5</v>
      </c>
      <c r="C28" s="8">
        <v>62.64</v>
      </c>
      <c r="D28"/>
    </row>
    <row r="29" spans="1:4" ht="14.25">
      <c r="A29" s="7" t="s">
        <v>8</v>
      </c>
      <c r="B29" s="1" t="s">
        <v>5</v>
      </c>
      <c r="C29" s="8">
        <v>380</v>
      </c>
      <c r="D29"/>
    </row>
    <row r="30" spans="1:4" ht="14.25">
      <c r="A30"/>
      <c r="B30"/>
      <c r="C30"/>
      <c r="D30"/>
    </row>
    <row r="31" spans="1:4" ht="14.25">
      <c r="A31" s="1" t="s">
        <v>19</v>
      </c>
      <c r="B31"/>
      <c r="C31" s="10"/>
      <c r="D31" s="10"/>
    </row>
    <row r="32" spans="1:4" ht="15">
      <c r="A32" s="17" t="s">
        <v>20</v>
      </c>
      <c r="B32" s="1" t="s">
        <v>5</v>
      </c>
      <c r="C32" s="18">
        <f>(C27*C28*(C26/1000)*100)/C29</f>
        <v>1.43742315789474</v>
      </c>
      <c r="D32" s="19" t="s">
        <v>10</v>
      </c>
    </row>
    <row r="33" spans="1:4" ht="14.25">
      <c r="A33"/>
      <c r="B33"/>
      <c r="C33"/>
      <c r="D33"/>
    </row>
    <row r="34" spans="1:4" ht="14.25">
      <c r="A34"/>
      <c r="B34"/>
      <c r="C34"/>
      <c r="D34"/>
    </row>
    <row r="35" spans="1:4" ht="14.25">
      <c r="A35" s="17" t="s">
        <v>23</v>
      </c>
      <c r="B35" s="5"/>
      <c r="C35" s="5"/>
      <c r="D35" s="5"/>
    </row>
    <row r="36" spans="1:4" ht="14.25">
      <c r="A36" s="20" t="s">
        <v>24</v>
      </c>
      <c r="B36" s="1" t="s">
        <v>5</v>
      </c>
      <c r="C36" s="8">
        <v>80</v>
      </c>
      <c r="D36"/>
    </row>
    <row r="37" spans="1:4" ht="14.25">
      <c r="A37" s="9" t="s">
        <v>6</v>
      </c>
      <c r="B37" s="1" t="s">
        <v>5</v>
      </c>
      <c r="C37" s="8">
        <v>4.23</v>
      </c>
      <c r="D37"/>
    </row>
    <row r="38" spans="1:4" ht="14.25">
      <c r="A38" s="7" t="s">
        <v>7</v>
      </c>
      <c r="B38" s="1" t="s">
        <v>5</v>
      </c>
      <c r="C38" s="8">
        <v>6.32</v>
      </c>
      <c r="D38"/>
    </row>
    <row r="39" spans="1:4" ht="14.25">
      <c r="A39" s="7" t="s">
        <v>8</v>
      </c>
      <c r="B39" s="1" t="s">
        <v>5</v>
      </c>
      <c r="C39" s="8">
        <v>380</v>
      </c>
      <c r="D39"/>
    </row>
    <row r="40" spans="1:4" ht="14.25">
      <c r="A40"/>
      <c r="B40"/>
      <c r="C40"/>
      <c r="D40"/>
    </row>
    <row r="41" spans="1:4" ht="14.25">
      <c r="A41" s="1" t="s">
        <v>19</v>
      </c>
      <c r="B41"/>
      <c r="C41" s="10"/>
      <c r="D41" s="10"/>
    </row>
    <row r="42" spans="1:4" ht="15">
      <c r="A42" s="17" t="s">
        <v>20</v>
      </c>
      <c r="B42" s="1" t="s">
        <v>5</v>
      </c>
      <c r="C42" s="18">
        <f>(C37*C38*(C36/1000)*100)/C39</f>
        <v>0.562812631578947</v>
      </c>
      <c r="D42" s="19" t="s">
        <v>10</v>
      </c>
    </row>
  </sheetData>
  <sheetProtection selectLockedCells="1" selectUnlockedCells="1"/>
  <mergeCells count="6">
    <mergeCell ref="A1:J1"/>
    <mergeCell ref="G8:H8"/>
    <mergeCell ref="C11:D11"/>
    <mergeCell ref="C21:D21"/>
    <mergeCell ref="C31:D31"/>
    <mergeCell ref="C41:D4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5"/>
  <sheetViews>
    <sheetView workbookViewId="0" topLeftCell="A1">
      <selection activeCell="B18" sqref="B18"/>
    </sheetView>
  </sheetViews>
  <sheetFormatPr defaultColWidth="9.140625" defaultRowHeight="15"/>
  <cols>
    <col min="1" max="16" width="8.7109375" style="21" customWidth="1"/>
    <col min="17" max="17" width="9.57421875" style="21" customWidth="1"/>
    <col min="18" max="18" width="9.8515625" style="21" customWidth="1"/>
    <col min="19" max="19" width="11.421875" style="21" customWidth="1"/>
    <col min="20" max="20" width="10.28125" style="21" customWidth="1"/>
    <col min="21" max="16384" width="8.7109375" style="21" customWidth="1"/>
  </cols>
  <sheetData>
    <row r="1" spans="2:20" ht="16.5">
      <c r="B1" s="22" t="s">
        <v>25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2:20" ht="15" customHeight="1">
      <c r="B2" s="23" t="s">
        <v>26</v>
      </c>
      <c r="C2" s="24" t="s">
        <v>27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 t="s">
        <v>28</v>
      </c>
      <c r="R2" s="25"/>
      <c r="S2" s="26" t="s">
        <v>29</v>
      </c>
      <c r="T2" s="26"/>
    </row>
    <row r="3" spans="2:20" ht="15" customHeight="1">
      <c r="B3" s="23"/>
      <c r="C3" s="27" t="s">
        <v>30</v>
      </c>
      <c r="D3" s="27"/>
      <c r="E3" s="27"/>
      <c r="F3" s="27"/>
      <c r="G3" s="27"/>
      <c r="H3" s="27"/>
      <c r="I3" s="27" t="s">
        <v>31</v>
      </c>
      <c r="J3" s="27"/>
      <c r="K3" s="27"/>
      <c r="L3" s="27"/>
      <c r="M3" s="27"/>
      <c r="N3" s="27"/>
      <c r="O3" s="28" t="s">
        <v>31</v>
      </c>
      <c r="P3" s="28"/>
      <c r="Q3" s="29" t="s">
        <v>30</v>
      </c>
      <c r="R3" s="29"/>
      <c r="S3" s="30" t="s">
        <v>31</v>
      </c>
      <c r="T3" s="30"/>
    </row>
    <row r="4" spans="2:20" ht="15">
      <c r="B4" s="23"/>
      <c r="C4" s="27" t="s">
        <v>32</v>
      </c>
      <c r="D4" s="27"/>
      <c r="E4" s="27" t="s">
        <v>33</v>
      </c>
      <c r="F4" s="27"/>
      <c r="G4" s="27" t="s">
        <v>34</v>
      </c>
      <c r="H4" s="27"/>
      <c r="I4" s="27" t="s">
        <v>32</v>
      </c>
      <c r="J4" s="27"/>
      <c r="K4" s="27" t="s">
        <v>33</v>
      </c>
      <c r="L4" s="27"/>
      <c r="M4" s="27" t="s">
        <v>34</v>
      </c>
      <c r="N4" s="27"/>
      <c r="O4" s="28"/>
      <c r="P4" s="28"/>
      <c r="Q4" s="29"/>
      <c r="R4" s="29"/>
      <c r="S4" s="30"/>
      <c r="T4" s="30"/>
    </row>
    <row r="5" spans="2:20" ht="15">
      <c r="B5" s="31">
        <v>1.5</v>
      </c>
      <c r="C5" s="32">
        <v>23.8</v>
      </c>
      <c r="D5" s="32">
        <v>28</v>
      </c>
      <c r="E5" s="32">
        <v>23.9</v>
      </c>
      <c r="F5" s="32">
        <v>28</v>
      </c>
      <c r="G5" s="32">
        <v>23.6</v>
      </c>
      <c r="H5" s="32">
        <v>27.96</v>
      </c>
      <c r="I5" s="32">
        <v>20.7</v>
      </c>
      <c r="J5" s="32">
        <v>24.3</v>
      </c>
      <c r="K5" s="32">
        <v>20.5</v>
      </c>
      <c r="L5" s="32">
        <v>24.1</v>
      </c>
      <c r="M5" s="32">
        <v>20.4</v>
      </c>
      <c r="N5" s="32">
        <v>24.1</v>
      </c>
      <c r="O5" s="32">
        <v>20.4</v>
      </c>
      <c r="P5" s="32">
        <v>24.1</v>
      </c>
      <c r="Q5" s="32">
        <v>23.5</v>
      </c>
      <c r="R5" s="32">
        <v>27.8</v>
      </c>
      <c r="S5" s="32">
        <v>20.3</v>
      </c>
      <c r="T5" s="33">
        <v>24.1</v>
      </c>
    </row>
    <row r="6" spans="2:20" ht="15">
      <c r="B6" s="31">
        <v>2.5</v>
      </c>
      <c r="C6" s="32">
        <v>14.9</v>
      </c>
      <c r="D6" s="32">
        <v>17.4</v>
      </c>
      <c r="E6" s="32">
        <v>15</v>
      </c>
      <c r="F6" s="32">
        <v>17.5</v>
      </c>
      <c r="G6" s="32">
        <v>14.7</v>
      </c>
      <c r="H6" s="32">
        <v>17.3</v>
      </c>
      <c r="I6" s="32">
        <v>12.9</v>
      </c>
      <c r="J6" s="32">
        <v>15.1</v>
      </c>
      <c r="K6" s="32">
        <v>13</v>
      </c>
      <c r="L6" s="32">
        <v>15.1</v>
      </c>
      <c r="M6" s="32">
        <v>12.8</v>
      </c>
      <c r="N6" s="32">
        <v>15</v>
      </c>
      <c r="O6" s="32">
        <v>12.7</v>
      </c>
      <c r="P6" s="32">
        <v>15</v>
      </c>
      <c r="Q6" s="32">
        <v>14.6</v>
      </c>
      <c r="R6" s="32">
        <v>17.3</v>
      </c>
      <c r="S6" s="32">
        <v>12.7</v>
      </c>
      <c r="T6" s="33">
        <v>15</v>
      </c>
    </row>
    <row r="7" spans="2:20" ht="15">
      <c r="B7" s="31">
        <v>4</v>
      </c>
      <c r="C7" s="32">
        <v>9.4</v>
      </c>
      <c r="D7" s="32">
        <v>10.9</v>
      </c>
      <c r="E7" s="32">
        <v>9.5</v>
      </c>
      <c r="F7" s="32">
        <v>10.9</v>
      </c>
      <c r="G7" s="32">
        <v>9.2</v>
      </c>
      <c r="H7" s="32">
        <v>10.8</v>
      </c>
      <c r="I7" s="32">
        <v>8.2</v>
      </c>
      <c r="J7" s="32">
        <v>9.5</v>
      </c>
      <c r="K7" s="32">
        <v>8.2</v>
      </c>
      <c r="L7" s="32">
        <v>9.5</v>
      </c>
      <c r="M7" s="32">
        <v>8</v>
      </c>
      <c r="N7" s="32">
        <v>9.4</v>
      </c>
      <c r="O7" s="32">
        <v>7.9</v>
      </c>
      <c r="P7" s="32">
        <v>9.3</v>
      </c>
      <c r="Q7" s="32">
        <v>9.1</v>
      </c>
      <c r="R7" s="32">
        <v>10.8</v>
      </c>
      <c r="S7" s="32">
        <v>7.9</v>
      </c>
      <c r="T7" s="33">
        <v>9.3</v>
      </c>
    </row>
    <row r="8" spans="2:20" ht="15">
      <c r="B8" s="31">
        <v>6</v>
      </c>
      <c r="C8" s="32">
        <v>6.4</v>
      </c>
      <c r="D8" s="32">
        <v>7.3</v>
      </c>
      <c r="E8" s="32">
        <v>6.4</v>
      </c>
      <c r="F8" s="32">
        <v>7.3</v>
      </c>
      <c r="G8" s="32">
        <v>6.2</v>
      </c>
      <c r="H8" s="32">
        <v>7.2</v>
      </c>
      <c r="I8" s="32">
        <v>5.5</v>
      </c>
      <c r="J8" s="32">
        <v>6.3</v>
      </c>
      <c r="K8" s="32">
        <v>5.6</v>
      </c>
      <c r="L8" s="32">
        <v>6.3</v>
      </c>
      <c r="M8" s="32">
        <v>5.4</v>
      </c>
      <c r="N8" s="32">
        <v>6.2</v>
      </c>
      <c r="O8" s="32">
        <v>5.3</v>
      </c>
      <c r="P8" s="32">
        <v>6.2</v>
      </c>
      <c r="Q8" s="32">
        <v>6.1</v>
      </c>
      <c r="R8" s="32">
        <v>7.1</v>
      </c>
      <c r="S8" s="32">
        <v>5.3</v>
      </c>
      <c r="T8" s="33">
        <v>6.2</v>
      </c>
    </row>
    <row r="9" spans="2:20" ht="15">
      <c r="B9" s="31">
        <v>10</v>
      </c>
      <c r="C9" s="32">
        <v>3.9</v>
      </c>
      <c r="D9" s="32">
        <v>4.4</v>
      </c>
      <c r="E9" s="32">
        <v>4</v>
      </c>
      <c r="F9" s="32">
        <v>4.4</v>
      </c>
      <c r="G9" s="32">
        <v>3.7</v>
      </c>
      <c r="H9" s="32">
        <v>4.3</v>
      </c>
      <c r="I9" s="32">
        <v>3.4</v>
      </c>
      <c r="J9" s="32">
        <v>3.8</v>
      </c>
      <c r="K9" s="32">
        <v>3.5</v>
      </c>
      <c r="L9" s="32">
        <v>3.8</v>
      </c>
      <c r="M9" s="32">
        <v>3.3</v>
      </c>
      <c r="N9" s="32">
        <v>3.7</v>
      </c>
      <c r="O9" s="32">
        <v>3.2</v>
      </c>
      <c r="P9" s="32">
        <v>3.7</v>
      </c>
      <c r="Q9" s="32">
        <v>3.6</v>
      </c>
      <c r="R9" s="32">
        <v>4.2</v>
      </c>
      <c r="S9" s="32">
        <v>3.2</v>
      </c>
      <c r="T9" s="33">
        <v>3.7</v>
      </c>
    </row>
    <row r="10" spans="2:20" ht="15">
      <c r="B10" s="31">
        <v>16</v>
      </c>
      <c r="C10" s="32">
        <v>2.58</v>
      </c>
      <c r="D10" s="32">
        <v>2.83</v>
      </c>
      <c r="E10" s="32">
        <v>2.64</v>
      </c>
      <c r="F10" s="32">
        <v>2.86</v>
      </c>
      <c r="G10" s="32">
        <v>2.42</v>
      </c>
      <c r="H10" s="32">
        <v>2.74</v>
      </c>
      <c r="I10" s="32">
        <v>2.25</v>
      </c>
      <c r="J10" s="32">
        <v>2.46</v>
      </c>
      <c r="K10" s="32">
        <v>2.31</v>
      </c>
      <c r="L10" s="32">
        <v>2.48</v>
      </c>
      <c r="M10" s="32">
        <v>2.12</v>
      </c>
      <c r="N10" s="32">
        <v>2.39</v>
      </c>
      <c r="O10" s="32">
        <v>2.05</v>
      </c>
      <c r="P10" s="32">
        <v>2.35</v>
      </c>
      <c r="Q10" s="32">
        <v>2.34</v>
      </c>
      <c r="R10" s="32">
        <v>2.7</v>
      </c>
      <c r="S10" s="32">
        <v>2.03</v>
      </c>
      <c r="T10" s="33">
        <v>2.34</v>
      </c>
    </row>
    <row r="11" spans="2:20" ht="15">
      <c r="B11" s="31">
        <v>25</v>
      </c>
      <c r="C11" s="32">
        <v>1.74</v>
      </c>
      <c r="D11" s="32">
        <v>1.85</v>
      </c>
      <c r="E11" s="32">
        <v>1.81</v>
      </c>
      <c r="F11" s="32">
        <v>1.88</v>
      </c>
      <c r="G11" s="32">
        <v>1.61</v>
      </c>
      <c r="H11" s="32">
        <v>1.77</v>
      </c>
      <c r="I11" s="32">
        <v>1.53</v>
      </c>
      <c r="J11" s="32">
        <v>1.61</v>
      </c>
      <c r="K11" s="32">
        <v>1.58</v>
      </c>
      <c r="L11" s="32">
        <v>1.64</v>
      </c>
      <c r="M11" s="32">
        <v>1.41</v>
      </c>
      <c r="N11" s="32">
        <v>1.55</v>
      </c>
      <c r="O11" s="32">
        <v>1.34</v>
      </c>
      <c r="P11" s="32">
        <v>1.51</v>
      </c>
      <c r="Q11" s="32">
        <v>1.52</v>
      </c>
      <c r="R11" s="32">
        <v>1.73</v>
      </c>
      <c r="S11" s="32">
        <v>1.32</v>
      </c>
      <c r="T11" s="33">
        <v>1.5</v>
      </c>
    </row>
    <row r="12" spans="2:20" ht="15">
      <c r="B12" s="31">
        <v>35</v>
      </c>
      <c r="C12" s="32">
        <v>1.34</v>
      </c>
      <c r="D12" s="32">
        <v>1.37</v>
      </c>
      <c r="E12" s="32">
        <v>1.4</v>
      </c>
      <c r="F12" s="32">
        <v>1.41</v>
      </c>
      <c r="G12" s="32">
        <v>1.21</v>
      </c>
      <c r="H12" s="32">
        <v>1.3</v>
      </c>
      <c r="I12" s="32">
        <v>1.18</v>
      </c>
      <c r="J12" s="32">
        <v>1.2</v>
      </c>
      <c r="K12" s="32">
        <v>1.23</v>
      </c>
      <c r="L12" s="32">
        <v>1.23</v>
      </c>
      <c r="M12" s="32">
        <v>1.06</v>
      </c>
      <c r="N12" s="32">
        <v>1.1400000000000001</v>
      </c>
      <c r="O12" s="32">
        <v>0.99</v>
      </c>
      <c r="P12" s="32">
        <v>1.1</v>
      </c>
      <c r="Q12" s="32">
        <v>1.15</v>
      </c>
      <c r="R12" s="32">
        <v>1.26</v>
      </c>
      <c r="S12" s="32">
        <v>0.98</v>
      </c>
      <c r="T12" s="33">
        <v>1.09</v>
      </c>
    </row>
    <row r="13" spans="2:20" ht="15">
      <c r="B13" s="31">
        <v>50</v>
      </c>
      <c r="C13" s="32">
        <v>1.06</v>
      </c>
      <c r="D13" s="32">
        <v>1.05</v>
      </c>
      <c r="E13" s="32">
        <v>1.12</v>
      </c>
      <c r="F13" s="32">
        <v>1.09</v>
      </c>
      <c r="G13" s="32">
        <v>0.94</v>
      </c>
      <c r="H13" s="32">
        <v>0.99</v>
      </c>
      <c r="I13" s="32">
        <v>0.94</v>
      </c>
      <c r="J13" s="32">
        <v>0.92</v>
      </c>
      <c r="K13" s="32">
        <v>0.99</v>
      </c>
      <c r="L13" s="32">
        <v>0.95</v>
      </c>
      <c r="M13" s="32">
        <v>0.83</v>
      </c>
      <c r="N13" s="32">
        <v>0.87</v>
      </c>
      <c r="O13" s="32">
        <v>0.76</v>
      </c>
      <c r="P13" s="32">
        <v>0.83</v>
      </c>
      <c r="Q13" s="32">
        <v>0.86</v>
      </c>
      <c r="R13" s="32">
        <v>0.95</v>
      </c>
      <c r="S13" s="32">
        <v>0.75</v>
      </c>
      <c r="T13" s="33">
        <v>0.82</v>
      </c>
    </row>
    <row r="14" spans="2:20" ht="15">
      <c r="B14" s="31">
        <v>70</v>
      </c>
      <c r="C14" s="32">
        <v>0.81</v>
      </c>
      <c r="D14" s="32">
        <v>0.77</v>
      </c>
      <c r="E14" s="32">
        <v>0.88</v>
      </c>
      <c r="F14" s="32">
        <v>0.8</v>
      </c>
      <c r="G14" s="32">
        <v>0.7</v>
      </c>
      <c r="H14" s="32">
        <v>0.71</v>
      </c>
      <c r="I14" s="32">
        <v>0.72</v>
      </c>
      <c r="J14" s="32">
        <v>0.68</v>
      </c>
      <c r="K14" s="32">
        <v>0.78</v>
      </c>
      <c r="L14" s="32">
        <v>0.7</v>
      </c>
      <c r="M14" s="32">
        <v>0.63</v>
      </c>
      <c r="N14" s="32">
        <v>0.63</v>
      </c>
      <c r="O14" s="32">
        <v>0.56</v>
      </c>
      <c r="P14" s="32">
        <v>0.59</v>
      </c>
      <c r="Q14" s="32">
        <v>0.63</v>
      </c>
      <c r="R14" s="32">
        <v>0.67</v>
      </c>
      <c r="S14" s="32">
        <v>0.54</v>
      </c>
      <c r="T14" s="33">
        <v>0.58</v>
      </c>
    </row>
    <row r="15" spans="2:20" ht="15">
      <c r="B15" s="31">
        <v>95</v>
      </c>
      <c r="C15" s="32">
        <v>0.66</v>
      </c>
      <c r="D15" s="32">
        <v>0.59</v>
      </c>
      <c r="E15" s="32">
        <v>0.72</v>
      </c>
      <c r="F15" s="32">
        <v>0.62</v>
      </c>
      <c r="G15" s="32">
        <v>0.56</v>
      </c>
      <c r="H15" s="32">
        <v>0.54</v>
      </c>
      <c r="I15" s="32">
        <v>0.59</v>
      </c>
      <c r="J15" s="32">
        <v>0.52</v>
      </c>
      <c r="K15" s="32">
        <v>0.64</v>
      </c>
      <c r="L15" s="32">
        <v>0.55</v>
      </c>
      <c r="M15" s="32">
        <v>0.5</v>
      </c>
      <c r="N15" s="32">
        <v>0.48</v>
      </c>
      <c r="O15" s="32">
        <v>0.43</v>
      </c>
      <c r="P15" s="32">
        <v>0.44</v>
      </c>
      <c r="Q15" s="32">
        <v>0.48</v>
      </c>
      <c r="R15" s="32">
        <v>0.5</v>
      </c>
      <c r="S15" s="32">
        <v>0.42</v>
      </c>
      <c r="T15" s="33">
        <v>0.44</v>
      </c>
    </row>
    <row r="16" spans="2:20" ht="15">
      <c r="B16" s="31">
        <v>120</v>
      </c>
      <c r="C16" s="32">
        <v>0.5700000000000001</v>
      </c>
      <c r="D16" s="32">
        <v>0.49</v>
      </c>
      <c r="E16" s="32">
        <v>0.63</v>
      </c>
      <c r="F16" s="32">
        <v>0.53</v>
      </c>
      <c r="G16" s="32">
        <v>0.48</v>
      </c>
      <c r="H16" s="32">
        <v>0.45</v>
      </c>
      <c r="I16" s="32">
        <v>0.51</v>
      </c>
      <c r="J16" s="32">
        <v>0.44</v>
      </c>
      <c r="K16" s="32">
        <v>0.56</v>
      </c>
      <c r="L16" s="32">
        <v>0.46</v>
      </c>
      <c r="M16" s="32">
        <v>0.43</v>
      </c>
      <c r="N16" s="32">
        <v>0.4</v>
      </c>
      <c r="O16" s="32">
        <v>0.36</v>
      </c>
      <c r="P16" s="32">
        <v>0.36</v>
      </c>
      <c r="Q16" s="32">
        <v>0.4</v>
      </c>
      <c r="R16" s="32">
        <v>0.41</v>
      </c>
      <c r="S16" s="32">
        <v>0.35</v>
      </c>
      <c r="T16" s="33">
        <v>0.35</v>
      </c>
    </row>
    <row r="17" spans="2:20" ht="15">
      <c r="B17" s="31">
        <v>150</v>
      </c>
      <c r="C17" s="32">
        <v>0.5</v>
      </c>
      <c r="D17" s="32">
        <v>0.42</v>
      </c>
      <c r="E17" s="32">
        <v>0.5700000000000001</v>
      </c>
      <c r="F17" s="32">
        <v>0.46</v>
      </c>
      <c r="G17" s="32">
        <v>0.42</v>
      </c>
      <c r="H17" s="32">
        <v>0.38</v>
      </c>
      <c r="I17" s="32">
        <v>0.45</v>
      </c>
      <c r="J17" s="32">
        <v>0.38</v>
      </c>
      <c r="K17" s="32">
        <v>0.51</v>
      </c>
      <c r="L17" s="32">
        <v>0.41</v>
      </c>
      <c r="M17" s="32">
        <v>0.39</v>
      </c>
      <c r="N17" s="32">
        <v>0.34</v>
      </c>
      <c r="O17" s="32">
        <v>0.32</v>
      </c>
      <c r="P17" s="32">
        <v>0.31</v>
      </c>
      <c r="Q17" s="32">
        <v>0.35</v>
      </c>
      <c r="R17" s="32">
        <v>0.35</v>
      </c>
      <c r="S17" s="32">
        <v>0.30000000000000004</v>
      </c>
      <c r="T17" s="33">
        <v>0.30000000000000004</v>
      </c>
    </row>
    <row r="18" spans="2:20" ht="15">
      <c r="B18" s="31">
        <v>185</v>
      </c>
      <c r="C18" s="32">
        <v>0.44</v>
      </c>
      <c r="D18" s="32">
        <v>0.36</v>
      </c>
      <c r="E18" s="32">
        <v>0.51</v>
      </c>
      <c r="F18" s="32">
        <v>0.39</v>
      </c>
      <c r="G18" s="32">
        <v>0.38</v>
      </c>
      <c r="H18" s="32">
        <v>0.32</v>
      </c>
      <c r="I18" s="32">
        <v>0.4</v>
      </c>
      <c r="J18" s="32">
        <v>0.32</v>
      </c>
      <c r="K18" s="32">
        <v>0.46</v>
      </c>
      <c r="L18" s="32">
        <v>0.35</v>
      </c>
      <c r="M18" s="32">
        <v>0.34</v>
      </c>
      <c r="N18" s="32">
        <v>0.29</v>
      </c>
      <c r="O18" s="32">
        <v>0.27</v>
      </c>
      <c r="P18" s="32">
        <v>0.26</v>
      </c>
      <c r="Q18" s="32">
        <v>0.30000000000000004</v>
      </c>
      <c r="R18" s="32">
        <v>0.29</v>
      </c>
      <c r="S18" s="32">
        <v>0.26</v>
      </c>
      <c r="T18" s="33">
        <v>0.25</v>
      </c>
    </row>
    <row r="19" spans="2:20" ht="15">
      <c r="B19" s="31">
        <v>240</v>
      </c>
      <c r="C19" s="32">
        <v>0.39</v>
      </c>
      <c r="D19" s="32">
        <v>0.30000000000000004</v>
      </c>
      <c r="E19" s="32">
        <v>0.45</v>
      </c>
      <c r="F19" s="32">
        <v>0.33</v>
      </c>
      <c r="G19" s="32">
        <v>0.33</v>
      </c>
      <c r="H19" s="32">
        <v>0.27</v>
      </c>
      <c r="I19" s="32">
        <v>0.35</v>
      </c>
      <c r="J19" s="32">
        <v>0.27</v>
      </c>
      <c r="K19" s="32">
        <v>0.41</v>
      </c>
      <c r="L19" s="32">
        <v>0.30000000000000004</v>
      </c>
      <c r="M19" s="32">
        <v>0.30000000000000004</v>
      </c>
      <c r="N19" s="32">
        <v>0.24</v>
      </c>
      <c r="O19" s="32">
        <v>0.23</v>
      </c>
      <c r="P19" s="32">
        <v>0.21</v>
      </c>
      <c r="Q19" s="32">
        <v>0.26</v>
      </c>
      <c r="R19" s="32">
        <v>0.24</v>
      </c>
      <c r="S19" s="32">
        <v>0.22</v>
      </c>
      <c r="T19" s="33">
        <v>0.21</v>
      </c>
    </row>
    <row r="20" spans="2:20" ht="15">
      <c r="B20" s="31">
        <v>300</v>
      </c>
      <c r="C20" s="32">
        <v>0.35</v>
      </c>
      <c r="D20" s="32">
        <v>0.23</v>
      </c>
      <c r="E20" s="32">
        <v>0.41</v>
      </c>
      <c r="F20" s="32">
        <v>0.29</v>
      </c>
      <c r="G20" s="32">
        <v>0.30000000000000004</v>
      </c>
      <c r="H20" s="32">
        <v>0.24</v>
      </c>
      <c r="I20" s="32">
        <v>0.32</v>
      </c>
      <c r="J20" s="32">
        <v>0.24</v>
      </c>
      <c r="K20" s="32">
        <v>0.37</v>
      </c>
      <c r="L20" s="32">
        <v>0.26</v>
      </c>
      <c r="M20" s="32">
        <v>0.28</v>
      </c>
      <c r="N20" s="32">
        <v>0.21</v>
      </c>
      <c r="O20" s="32">
        <v>0.21</v>
      </c>
      <c r="P20" s="32">
        <v>0.18</v>
      </c>
      <c r="Q20" s="32">
        <v>0.23</v>
      </c>
      <c r="R20" s="32">
        <v>0.2</v>
      </c>
      <c r="S20" s="32">
        <v>0.2</v>
      </c>
      <c r="T20" s="33">
        <v>0.18</v>
      </c>
    </row>
    <row r="21" spans="2:20" ht="15">
      <c r="B21" s="31">
        <v>400</v>
      </c>
      <c r="C21" s="32">
        <v>0.31</v>
      </c>
      <c r="D21" s="32">
        <v>0.23</v>
      </c>
      <c r="E21" s="32">
        <v>0.38</v>
      </c>
      <c r="F21" s="32">
        <v>0.26</v>
      </c>
      <c r="G21" s="32">
        <v>0.27</v>
      </c>
      <c r="H21" s="32">
        <v>0.21</v>
      </c>
      <c r="I21" s="32">
        <v>0.29</v>
      </c>
      <c r="J21" s="32">
        <v>0.21</v>
      </c>
      <c r="K21" s="32">
        <v>0.34</v>
      </c>
      <c r="L21" s="32">
        <v>0.23</v>
      </c>
      <c r="M21" s="32">
        <v>0.25</v>
      </c>
      <c r="N21" s="32">
        <v>0.19</v>
      </c>
      <c r="O21" s="32">
        <v>0.19</v>
      </c>
      <c r="P21" s="32">
        <v>0.16</v>
      </c>
      <c r="Q21" s="32" t="s">
        <v>35</v>
      </c>
      <c r="R21" s="32" t="s">
        <v>35</v>
      </c>
      <c r="S21" s="32" t="s">
        <v>35</v>
      </c>
      <c r="T21" s="33" t="s">
        <v>35</v>
      </c>
    </row>
    <row r="22" spans="2:20" ht="15">
      <c r="B22" s="31">
        <v>500</v>
      </c>
      <c r="C22" s="32">
        <v>0.28</v>
      </c>
      <c r="D22" s="32">
        <v>0.2</v>
      </c>
      <c r="E22" s="32">
        <v>0.34</v>
      </c>
      <c r="F22" s="32">
        <v>0.23</v>
      </c>
      <c r="G22" s="32">
        <v>0.25</v>
      </c>
      <c r="H22" s="32">
        <v>0.18</v>
      </c>
      <c r="I22" s="32">
        <v>0.26</v>
      </c>
      <c r="J22" s="32">
        <v>0.18</v>
      </c>
      <c r="K22" s="32">
        <v>0.32</v>
      </c>
      <c r="L22" s="32">
        <v>0.21</v>
      </c>
      <c r="M22" s="32">
        <v>0.24</v>
      </c>
      <c r="N22" s="32">
        <v>0.17</v>
      </c>
      <c r="O22" s="32">
        <v>0.17</v>
      </c>
      <c r="P22" s="32">
        <v>0.14</v>
      </c>
      <c r="Q22" s="32" t="s">
        <v>35</v>
      </c>
      <c r="R22" s="32" t="s">
        <v>35</v>
      </c>
      <c r="S22" s="32" t="s">
        <v>35</v>
      </c>
      <c r="T22" s="33" t="s">
        <v>35</v>
      </c>
    </row>
    <row r="23" spans="2:20" ht="15">
      <c r="B23" s="31">
        <v>630</v>
      </c>
      <c r="C23" s="32">
        <v>0.26</v>
      </c>
      <c r="D23" s="32">
        <v>0.17</v>
      </c>
      <c r="E23" s="32">
        <v>0.32</v>
      </c>
      <c r="F23" s="32">
        <v>0.21</v>
      </c>
      <c r="G23" s="32">
        <v>0.24</v>
      </c>
      <c r="H23" s="32">
        <v>0.16</v>
      </c>
      <c r="I23" s="32">
        <v>0.24</v>
      </c>
      <c r="J23" s="32">
        <v>0.16</v>
      </c>
      <c r="K23" s="32">
        <v>0.29</v>
      </c>
      <c r="L23" s="32">
        <v>0.19</v>
      </c>
      <c r="M23" s="32">
        <v>0.22</v>
      </c>
      <c r="N23" s="32">
        <v>0.15</v>
      </c>
      <c r="O23" s="32">
        <v>0.16</v>
      </c>
      <c r="P23" s="32">
        <v>0.12</v>
      </c>
      <c r="Q23" s="32" t="s">
        <v>35</v>
      </c>
      <c r="R23" s="32" t="s">
        <v>35</v>
      </c>
      <c r="S23" s="32" t="s">
        <v>35</v>
      </c>
      <c r="T23" s="33" t="s">
        <v>35</v>
      </c>
    </row>
    <row r="24" spans="2:20" ht="15">
      <c r="B24" s="31">
        <v>800</v>
      </c>
      <c r="C24" s="32">
        <v>0.23</v>
      </c>
      <c r="D24" s="32">
        <v>0.15</v>
      </c>
      <c r="E24" s="32">
        <v>0.29</v>
      </c>
      <c r="F24" s="32">
        <v>0.18</v>
      </c>
      <c r="G24" s="32">
        <v>0.22</v>
      </c>
      <c r="H24" s="32">
        <v>0.15</v>
      </c>
      <c r="I24" s="32">
        <v>0.22</v>
      </c>
      <c r="J24" s="32">
        <v>0.14</v>
      </c>
      <c r="K24" s="32">
        <v>0.27</v>
      </c>
      <c r="L24" s="32">
        <v>0.17</v>
      </c>
      <c r="M24" s="32">
        <v>0.21</v>
      </c>
      <c r="N24" s="32">
        <v>0.14</v>
      </c>
      <c r="O24" s="32">
        <v>0.15</v>
      </c>
      <c r="P24" s="32">
        <v>0.11</v>
      </c>
      <c r="Q24" s="32" t="s">
        <v>35</v>
      </c>
      <c r="R24" s="32" t="s">
        <v>35</v>
      </c>
      <c r="S24" s="32" t="s">
        <v>35</v>
      </c>
      <c r="T24" s="33" t="s">
        <v>35</v>
      </c>
    </row>
    <row r="25" spans="2:20" ht="15.75">
      <c r="B25" s="34">
        <v>1000</v>
      </c>
      <c r="C25" s="35">
        <v>0.21</v>
      </c>
      <c r="D25" s="35">
        <v>0.14</v>
      </c>
      <c r="E25" s="35">
        <v>0.27</v>
      </c>
      <c r="F25" s="35">
        <v>0.17</v>
      </c>
      <c r="G25" s="35">
        <v>0.21</v>
      </c>
      <c r="H25" s="35">
        <v>0.14</v>
      </c>
      <c r="I25" s="35">
        <v>0.21</v>
      </c>
      <c r="J25" s="35">
        <v>0.13</v>
      </c>
      <c r="K25" s="35">
        <v>0.25</v>
      </c>
      <c r="L25" s="35">
        <v>0.16</v>
      </c>
      <c r="M25" s="35">
        <v>0.2</v>
      </c>
      <c r="N25" s="35">
        <v>0.13</v>
      </c>
      <c r="O25" s="35">
        <v>0.14</v>
      </c>
      <c r="P25" s="35">
        <v>0.1</v>
      </c>
      <c r="Q25" s="35" t="s">
        <v>35</v>
      </c>
      <c r="R25" s="35" t="s">
        <v>35</v>
      </c>
      <c r="S25" s="35" t="s">
        <v>35</v>
      </c>
      <c r="T25" s="36" t="s">
        <v>35</v>
      </c>
    </row>
  </sheetData>
  <sheetProtection selectLockedCells="1" selectUnlockedCells="1"/>
  <mergeCells count="16">
    <mergeCell ref="B1:T1"/>
    <mergeCell ref="B2:B4"/>
    <mergeCell ref="C2:P2"/>
    <mergeCell ref="Q2:R2"/>
    <mergeCell ref="S2:T2"/>
    <mergeCell ref="C3:H3"/>
    <mergeCell ref="I3:N3"/>
    <mergeCell ref="O3:P4"/>
    <mergeCell ref="Q3:R4"/>
    <mergeCell ref="S3:T4"/>
    <mergeCell ref="C4:D4"/>
    <mergeCell ref="E4:F4"/>
    <mergeCell ref="G4:H4"/>
    <mergeCell ref="I4:J4"/>
    <mergeCell ref="K4:L4"/>
    <mergeCell ref="M4:N4"/>
  </mergeCells>
  <printOptions/>
  <pageMargins left="0.1701388888888889" right="0.1701388888888889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2"/>
  <sheetViews>
    <sheetView workbookViewId="0" topLeftCell="A1">
      <selection activeCell="B9" sqref="B9"/>
    </sheetView>
  </sheetViews>
  <sheetFormatPr defaultColWidth="9.140625" defaultRowHeight="15"/>
  <cols>
    <col min="1" max="2" width="8.7109375" style="21" customWidth="1"/>
    <col min="3" max="3" width="11.28125" style="21" customWidth="1"/>
    <col min="4" max="4" width="12.7109375" style="21" customWidth="1"/>
    <col min="5" max="5" width="12.421875" style="21" customWidth="1"/>
    <col min="6" max="6" width="11.8515625" style="21" customWidth="1"/>
    <col min="7" max="7" width="11.140625" style="21" customWidth="1"/>
    <col min="8" max="8" width="11.8515625" style="21" customWidth="1"/>
    <col min="9" max="16384" width="8.7109375" style="21" customWidth="1"/>
  </cols>
  <sheetData>
    <row r="1" spans="2:8" ht="15.75">
      <c r="B1"/>
      <c r="C1"/>
      <c r="D1"/>
      <c r="E1"/>
      <c r="F1"/>
      <c r="G1"/>
      <c r="H1"/>
    </row>
    <row r="2" spans="2:8" ht="32.25" customHeight="1">
      <c r="B2" s="37" t="s">
        <v>36</v>
      </c>
      <c r="C2" s="38" t="s">
        <v>37</v>
      </c>
      <c r="D2" s="38"/>
      <c r="E2" s="39" t="s">
        <v>38</v>
      </c>
      <c r="F2" s="39"/>
      <c r="G2" s="39"/>
      <c r="H2" s="39"/>
    </row>
    <row r="3" spans="2:8" ht="33" customHeight="1">
      <c r="B3" s="37"/>
      <c r="C3" s="29" t="s">
        <v>39</v>
      </c>
      <c r="D3" s="29"/>
      <c r="E3" s="28" t="s">
        <v>30</v>
      </c>
      <c r="F3" s="28"/>
      <c r="G3" s="40" t="s">
        <v>31</v>
      </c>
      <c r="H3" s="40"/>
    </row>
    <row r="4" spans="2:8" ht="15">
      <c r="B4" s="37"/>
      <c r="C4" s="28" t="s">
        <v>40</v>
      </c>
      <c r="D4" s="28" t="s">
        <v>41</v>
      </c>
      <c r="E4" s="28" t="s">
        <v>40</v>
      </c>
      <c r="F4" s="28" t="s">
        <v>41</v>
      </c>
      <c r="G4" s="28" t="s">
        <v>40</v>
      </c>
      <c r="H4" s="40" t="s">
        <v>41</v>
      </c>
    </row>
    <row r="5" spans="2:8" ht="15">
      <c r="B5" s="31">
        <v>1.5</v>
      </c>
      <c r="C5" s="41">
        <v>23</v>
      </c>
      <c r="D5" s="41">
        <v>27.4</v>
      </c>
      <c r="E5" s="41">
        <v>23.3</v>
      </c>
      <c r="F5" s="41">
        <v>27.6</v>
      </c>
      <c r="G5" s="41">
        <v>20.2</v>
      </c>
      <c r="H5" s="42">
        <v>23.9</v>
      </c>
    </row>
    <row r="6" spans="2:8" ht="15">
      <c r="B6" s="31">
        <v>2.5</v>
      </c>
      <c r="C6" s="41">
        <v>14</v>
      </c>
      <c r="D6" s="41">
        <v>16.8</v>
      </c>
      <c r="E6" s="41">
        <v>14.3</v>
      </c>
      <c r="F6" s="41">
        <v>16.9</v>
      </c>
      <c r="G6" s="41">
        <v>12.4</v>
      </c>
      <c r="H6" s="42">
        <v>14.7</v>
      </c>
    </row>
    <row r="7" spans="2:8" ht="15">
      <c r="B7" s="31">
        <v>4</v>
      </c>
      <c r="C7" s="41">
        <v>9</v>
      </c>
      <c r="D7" s="41">
        <v>10.5</v>
      </c>
      <c r="E7" s="41">
        <v>8.96</v>
      </c>
      <c r="F7" s="41">
        <v>10.6</v>
      </c>
      <c r="G7" s="41">
        <v>7.79</v>
      </c>
      <c r="H7" s="42">
        <v>9.15</v>
      </c>
    </row>
    <row r="8" spans="2:8" ht="15">
      <c r="B8" s="31">
        <v>6</v>
      </c>
      <c r="C8" s="41">
        <v>5.87</v>
      </c>
      <c r="D8" s="41">
        <v>7</v>
      </c>
      <c r="E8" s="41">
        <v>6.03</v>
      </c>
      <c r="F8" s="41">
        <v>7.07</v>
      </c>
      <c r="G8" s="41">
        <v>5.25</v>
      </c>
      <c r="H8" s="42">
        <v>6.14</v>
      </c>
    </row>
    <row r="9" spans="2:8" ht="15">
      <c r="B9" s="31">
        <v>10</v>
      </c>
      <c r="C9" s="41">
        <v>3.54</v>
      </c>
      <c r="D9" s="41">
        <v>4.2</v>
      </c>
      <c r="E9" s="41">
        <v>3.63</v>
      </c>
      <c r="F9" s="41">
        <v>4.23</v>
      </c>
      <c r="G9" s="41">
        <v>3.17</v>
      </c>
      <c r="H9" s="42">
        <v>3.67</v>
      </c>
    </row>
    <row r="10" spans="2:8" ht="15">
      <c r="B10" s="31">
        <v>16</v>
      </c>
      <c r="C10" s="41">
        <v>2.27</v>
      </c>
      <c r="D10" s="41">
        <v>2.7</v>
      </c>
      <c r="E10" s="41">
        <v>2.32</v>
      </c>
      <c r="F10" s="41">
        <v>2.68</v>
      </c>
      <c r="G10" s="41">
        <v>2.03</v>
      </c>
      <c r="H10" s="42">
        <v>2.33</v>
      </c>
    </row>
    <row r="11" spans="2:8" ht="15">
      <c r="B11" s="31">
        <v>25</v>
      </c>
      <c r="C11" s="41">
        <v>1.5</v>
      </c>
      <c r="D11" s="41">
        <v>1.72</v>
      </c>
      <c r="E11" s="41">
        <v>1.51</v>
      </c>
      <c r="F11" s="41">
        <v>1.71</v>
      </c>
      <c r="G11" s="41">
        <v>1.33</v>
      </c>
      <c r="H11" s="42">
        <v>1.49</v>
      </c>
    </row>
    <row r="12" spans="2:8" ht="15">
      <c r="B12" s="31">
        <v>35</v>
      </c>
      <c r="C12" s="41">
        <v>1.12</v>
      </c>
      <c r="D12" s="41">
        <v>1.25</v>
      </c>
      <c r="E12" s="41">
        <v>1.12</v>
      </c>
      <c r="F12" s="41">
        <v>1.25</v>
      </c>
      <c r="G12" s="41">
        <v>0.98</v>
      </c>
      <c r="H12" s="42">
        <v>1.09</v>
      </c>
    </row>
    <row r="13" spans="2:8" ht="15">
      <c r="B13" s="31">
        <v>50</v>
      </c>
      <c r="C13" s="41">
        <v>0.86</v>
      </c>
      <c r="D13" s="41">
        <v>0.95</v>
      </c>
      <c r="E13" s="41">
        <v>0.85</v>
      </c>
      <c r="F13" s="41">
        <v>0.94</v>
      </c>
      <c r="G13" s="41">
        <v>0.76</v>
      </c>
      <c r="H13" s="42">
        <v>0.82</v>
      </c>
    </row>
    <row r="14" spans="2:8" ht="15">
      <c r="B14" s="31">
        <v>70</v>
      </c>
      <c r="C14" s="41">
        <v>0.64</v>
      </c>
      <c r="D14" s="41">
        <v>0.67</v>
      </c>
      <c r="E14" s="41">
        <v>0.62</v>
      </c>
      <c r="F14" s="41">
        <v>0.67</v>
      </c>
      <c r="G14" s="41">
        <v>0.55</v>
      </c>
      <c r="H14" s="42">
        <v>0.59</v>
      </c>
    </row>
    <row r="15" spans="2:8" ht="15">
      <c r="B15" s="31">
        <v>95</v>
      </c>
      <c r="C15" s="41">
        <v>0.5</v>
      </c>
      <c r="D15" s="41">
        <v>0.51</v>
      </c>
      <c r="E15" s="41">
        <v>0.48</v>
      </c>
      <c r="F15" s="41">
        <v>0.5</v>
      </c>
      <c r="G15" s="41">
        <v>0.43</v>
      </c>
      <c r="H15" s="42">
        <v>0.44</v>
      </c>
    </row>
    <row r="16" spans="2:8" ht="15">
      <c r="B16" s="31">
        <v>120</v>
      </c>
      <c r="C16" s="41">
        <v>0.42</v>
      </c>
      <c r="D16" s="41">
        <v>0.42</v>
      </c>
      <c r="E16" s="41">
        <v>0.4</v>
      </c>
      <c r="F16" s="41">
        <v>0.41</v>
      </c>
      <c r="G16" s="41">
        <v>0.36</v>
      </c>
      <c r="H16" s="42">
        <v>0.36</v>
      </c>
    </row>
    <row r="17" spans="2:8" ht="15">
      <c r="B17" s="31">
        <v>150</v>
      </c>
      <c r="C17" s="41">
        <v>0.37</v>
      </c>
      <c r="D17" s="41">
        <v>0.35</v>
      </c>
      <c r="E17" s="41">
        <v>0.35</v>
      </c>
      <c r="F17" s="41">
        <v>0.34</v>
      </c>
      <c r="G17" s="41">
        <v>0.31</v>
      </c>
      <c r="H17" s="42">
        <v>0.30000000000000004</v>
      </c>
    </row>
    <row r="18" spans="2:8" ht="15">
      <c r="B18" s="31">
        <v>185</v>
      </c>
      <c r="C18" s="41">
        <v>0.32</v>
      </c>
      <c r="D18" s="41">
        <v>0.30000000000000004</v>
      </c>
      <c r="E18" s="41">
        <v>0.30000000000000004</v>
      </c>
      <c r="F18" s="41">
        <v>0.29</v>
      </c>
      <c r="G18" s="41">
        <v>0.27</v>
      </c>
      <c r="H18" s="42">
        <v>0.25</v>
      </c>
    </row>
    <row r="19" spans="2:8" ht="15">
      <c r="B19" s="31">
        <v>240</v>
      </c>
      <c r="C19" s="41">
        <v>0.29</v>
      </c>
      <c r="D19" s="41">
        <v>0.25</v>
      </c>
      <c r="E19" s="41">
        <v>0.26</v>
      </c>
      <c r="F19" s="41">
        <v>0.24</v>
      </c>
      <c r="G19" s="41">
        <v>0.23</v>
      </c>
      <c r="H19" s="42">
        <v>0.21</v>
      </c>
    </row>
    <row r="20" spans="2:8" ht="15">
      <c r="B20" s="31">
        <v>300</v>
      </c>
      <c r="C20" s="41">
        <v>0.27</v>
      </c>
      <c r="D20" s="41">
        <v>0.22</v>
      </c>
      <c r="E20" s="41">
        <v>0.23</v>
      </c>
      <c r="F20" s="41">
        <v>0.2</v>
      </c>
      <c r="G20" s="41">
        <v>0.21</v>
      </c>
      <c r="H20" s="42">
        <v>0.18</v>
      </c>
    </row>
    <row r="21" spans="2:8" ht="15">
      <c r="B21" s="31">
        <v>400</v>
      </c>
      <c r="C21" s="41">
        <v>0.24</v>
      </c>
      <c r="D21" s="41">
        <v>0.2</v>
      </c>
      <c r="E21" s="41">
        <v>0.21</v>
      </c>
      <c r="F21" s="41">
        <v>0.17</v>
      </c>
      <c r="G21" s="41">
        <v>0.19</v>
      </c>
      <c r="H21" s="42">
        <v>0.15</v>
      </c>
    </row>
    <row r="22" spans="2:8" ht="15.75">
      <c r="B22" s="34">
        <v>500</v>
      </c>
      <c r="C22" s="43">
        <v>0.23</v>
      </c>
      <c r="D22" s="43">
        <v>0.19</v>
      </c>
      <c r="E22" s="43">
        <v>0.19</v>
      </c>
      <c r="F22" s="43">
        <v>0.16</v>
      </c>
      <c r="G22" s="43">
        <v>0.17</v>
      </c>
      <c r="H22" s="44">
        <v>0.14</v>
      </c>
    </row>
  </sheetData>
  <sheetProtection selectLockedCells="1" selectUnlockedCells="1"/>
  <mergeCells count="6">
    <mergeCell ref="B2:B4"/>
    <mergeCell ref="C2:D2"/>
    <mergeCell ref="E2:H2"/>
    <mergeCell ref="C3:D3"/>
    <mergeCell ref="E3:F3"/>
    <mergeCell ref="G3:H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Paulinha Modena</dc:creator>
  <cp:keywords/>
  <dc:description/>
  <cp:lastModifiedBy>p_modena@hotmail.com</cp:lastModifiedBy>
  <cp:lastPrinted>2014-10-14T22:28:18Z</cp:lastPrinted>
  <dcterms:created xsi:type="dcterms:W3CDTF">2013-07-05T22:38:33Z</dcterms:created>
  <dcterms:modified xsi:type="dcterms:W3CDTF">2016-01-22T15:29:26Z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