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F:\IFG\Especialização\Projeto\Seleção\"/>
    </mc:Choice>
  </mc:AlternateContent>
  <xr:revisionPtr revIDLastSave="0" documentId="13_ncr:1_{0AF38A53-3897-4B90-B482-48A28FCF027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ularioCurriculoLIVREC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2ouAGons8yU/7i+7XqXSGW1vpvw=="/>
    </ext>
  </extLst>
</workbook>
</file>

<file path=xl/calcChain.xml><?xml version="1.0" encoding="utf-8"?>
<calcChain xmlns="http://schemas.openxmlformats.org/spreadsheetml/2006/main">
  <c r="E40" i="1" l="1"/>
  <c r="E41" i="1"/>
  <c r="E39" i="1"/>
  <c r="E38" i="1"/>
  <c r="E37" i="1"/>
  <c r="A34" i="1"/>
  <c r="E32" i="1"/>
  <c r="E31" i="1"/>
  <c r="E30" i="1"/>
  <c r="E28" i="1"/>
  <c r="E27" i="1"/>
  <c r="E26" i="1"/>
  <c r="E25" i="1"/>
  <c r="E23" i="1"/>
  <c r="E22" i="1"/>
  <c r="E21" i="1"/>
  <c r="E19" i="1"/>
  <c r="E18" i="1"/>
  <c r="E17" i="1"/>
  <c r="E15" i="1"/>
  <c r="E14" i="1"/>
  <c r="E13" i="1"/>
  <c r="E8" i="1"/>
  <c r="E7" i="1"/>
  <c r="E9" i="1" s="1"/>
  <c r="E42" i="1" l="1"/>
  <c r="E33" i="1"/>
  <c r="E3" i="1" l="1"/>
</calcChain>
</file>

<file path=xl/sharedStrings.xml><?xml version="1.0" encoding="utf-8"?>
<sst xmlns="http://schemas.openxmlformats.org/spreadsheetml/2006/main" count="84" uniqueCount="56">
  <si>
    <t>Processo seletivo da Especialização em Informática na Educação - IFG</t>
  </si>
  <si>
    <t>Ano:</t>
  </si>
  <si>
    <t xml:space="preserve">Candidato(a): </t>
  </si>
  <si>
    <t>Nota</t>
  </si>
  <si>
    <t>I - FORMAÇÃO ACADÊMICA</t>
  </si>
  <si>
    <t>Item</t>
  </si>
  <si>
    <t>Pontuação</t>
  </si>
  <si>
    <t>Quant.</t>
  </si>
  <si>
    <t>Pontos</t>
  </si>
  <si>
    <t>1.</t>
  </si>
  <si>
    <t>Formação Acadêmica (máximo: 3,0 pontos)</t>
  </si>
  <si>
    <t>a)</t>
  </si>
  <si>
    <t>b)</t>
  </si>
  <si>
    <t>Graduação em Bacharelado ou Tecnologia</t>
  </si>
  <si>
    <t>Pontuação da formação acadêmica (FA)</t>
  </si>
  <si>
    <t>II - EXPERIÊNCIA PROFISSIONAL (máximo 4,0 pontos)</t>
  </si>
  <si>
    <t>na área de ensino (cada seis meses)</t>
  </si>
  <si>
    <t>na área de informática (cada seis meses)</t>
  </si>
  <si>
    <t>c)</t>
  </si>
  <si>
    <t>em outras áreas (cada seis meses)</t>
  </si>
  <si>
    <t>2.</t>
  </si>
  <si>
    <t>exercício de magistério na Educação Básica no ensino Fundamental I e II (por semestre)</t>
  </si>
  <si>
    <t>exercício de magistério na Educação Básica no ensino Médio (por semestre)</t>
  </si>
  <si>
    <t>exercício de magistério no Ensino superior (por semestre)</t>
  </si>
  <si>
    <t>3.</t>
  </si>
  <si>
    <t>orientação ou coorientação de Iniciação Científica e Tecnológica (por orient. concluída)</t>
  </si>
  <si>
    <t>orientação ou coorientação de Trabalho de Conclusão de Curso (por orient. concluída)</t>
  </si>
  <si>
    <t>coordenação e supervisão de projeto de iniciação à docência (PIBID) ou docente orientador e preceptor de residência pedagógica (RP) (por semestre)</t>
  </si>
  <si>
    <t>4.</t>
  </si>
  <si>
    <t>curso de capacitação pedagógica de 40h ou superior</t>
  </si>
  <si>
    <t>curso de capacitação pedagógica de 100h ou superior</t>
  </si>
  <si>
    <t>curso de aperfeiçoamento na área de informática de 40h ou superior</t>
  </si>
  <si>
    <t>d)</t>
  </si>
  <si>
    <t>outro curso de aperfeiçoamento de 40h ou superior</t>
  </si>
  <si>
    <t>5.</t>
  </si>
  <si>
    <t>eventos de formação pedagógica</t>
  </si>
  <si>
    <t>eventos de formação na área de informática</t>
  </si>
  <si>
    <t>eventos de formação em outras áreas</t>
  </si>
  <si>
    <t>Pontuação da experiência profissional (EP)</t>
  </si>
  <si>
    <t>(máximo: 3,0 pontos)</t>
  </si>
  <si>
    <t>Portifolio/Dossiê de Atividades Realizadas (Produções)</t>
  </si>
  <si>
    <t>artigos científicos ou não</t>
  </si>
  <si>
    <t>palestras e oficinas</t>
  </si>
  <si>
    <t>organizações de eventos</t>
  </si>
  <si>
    <t>realização de projetos e idealização de produtos</t>
  </si>
  <si>
    <t>e)</t>
  </si>
  <si>
    <t>outras produções</t>
  </si>
  <si>
    <t>Pontuação da produção científica e tecnológica (PCT)</t>
  </si>
  <si>
    <t>Ao preencher e enviar este formulário ao processo seletivo para as vagas do Curso de Especialização em Informática na Educação, declaro que este formulário contém informações completas e exatas e que aceito o sistema e os critérios adotados pelo IFG para avaliar-me.</t>
  </si>
  <si>
    <t>Graduação em Licenciatura</t>
  </si>
  <si>
    <t>Atuação profissional fora do magistério  (não pontuar exercícios concomitantes)</t>
  </si>
  <si>
    <t>Atuação profissional no magistério (não pontuar exercícios concomitantes)</t>
  </si>
  <si>
    <t>Orientações e supervisões</t>
  </si>
  <si>
    <t>Participação em Cursos</t>
  </si>
  <si>
    <t>Participação em Eventos (últimos 5 anos)</t>
  </si>
  <si>
    <t>ANEXO IV - EDITAL nº 027/2025-PROPPG - Formulário de análise e pontuação do currículo.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</si>
</sst>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sz val="10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9"/>
      <color theme="1"/>
      <name val="Calibri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5" xfId="0" applyFont="1" applyBorder="1"/>
    <xf numFmtId="1" fontId="2" fillId="0" borderId="6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6" fillId="3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2" fontId="7" fillId="4" borderId="15" xfId="0" applyNumberFormat="1" applyFont="1" applyFill="1" applyBorder="1" applyAlignment="1">
      <alignment horizontal="center" vertical="center"/>
    </xf>
    <xf numFmtId="2" fontId="8" fillId="0" borderId="0" xfId="0" applyNumberFormat="1" applyFont="1"/>
    <xf numFmtId="0" fontId="7" fillId="0" borderId="14" xfId="0" applyFont="1" applyBorder="1" applyAlignment="1">
      <alignment horizontal="left" vertical="center"/>
    </xf>
    <xf numFmtId="2" fontId="7" fillId="0" borderId="14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 vertical="center"/>
      <protection hidden="1"/>
    </xf>
    <xf numFmtId="2" fontId="7" fillId="4" borderId="15" xfId="0" applyNumberFormat="1" applyFont="1" applyFill="1" applyBorder="1" applyAlignment="1" applyProtection="1">
      <alignment horizontal="center" vertical="center"/>
      <protection hidden="1"/>
    </xf>
    <xf numFmtId="2" fontId="6" fillId="5" borderId="15" xfId="0" applyNumberFormat="1" applyFont="1" applyFill="1" applyBorder="1" applyAlignment="1" applyProtection="1">
      <alignment horizontal="center" vertical="center"/>
      <protection hidden="1"/>
    </xf>
    <xf numFmtId="2" fontId="4" fillId="0" borderId="0" xfId="0" applyNumberFormat="1" applyFont="1" applyProtection="1">
      <protection hidden="1"/>
    </xf>
    <xf numFmtId="0" fontId="13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12" fillId="2" borderId="7" xfId="0" applyFont="1" applyFill="1" applyBorder="1" applyAlignment="1" applyProtection="1">
      <alignment horizontal="left"/>
      <protection locked="0"/>
    </xf>
    <xf numFmtId="0" fontId="1" fillId="0" borderId="8" xfId="0" applyFont="1" applyBorder="1" applyProtection="1">
      <protection locked="0"/>
    </xf>
    <xf numFmtId="0" fontId="6" fillId="3" borderId="9" xfId="0" applyFont="1" applyFill="1" applyBorder="1" applyAlignment="1">
      <alignment horizontal="center" vertical="center"/>
    </xf>
    <xf numFmtId="0" fontId="1" fillId="0" borderId="10" xfId="0" applyFont="1" applyBorder="1"/>
    <xf numFmtId="0" fontId="6" fillId="0" borderId="9" xfId="0" applyFont="1" applyBorder="1" applyAlignment="1">
      <alignment horizontal="left" vertical="center"/>
    </xf>
    <xf numFmtId="0" fontId="1" fillId="0" borderId="13" xfId="0" applyFont="1" applyBorder="1"/>
    <xf numFmtId="0" fontId="6" fillId="5" borderId="9" xfId="0" applyFont="1" applyFill="1" applyBorder="1" applyAlignment="1">
      <alignment horizontal="right" vertical="center"/>
    </xf>
    <xf numFmtId="0" fontId="9" fillId="0" borderId="16" xfId="0" applyFont="1" applyBorder="1" applyAlignment="1">
      <alignment horizontal="left" vertical="center" wrapText="1"/>
    </xf>
    <xf numFmtId="0" fontId="1" fillId="0" borderId="16" xfId="0" applyFont="1" applyBorder="1"/>
    <xf numFmtId="0" fontId="11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4"/>
  <sheetViews>
    <sheetView showGridLines="0" tabSelected="1" workbookViewId="0">
      <selection activeCell="D8" sqref="D8"/>
    </sheetView>
  </sheetViews>
  <sheetFormatPr defaultColWidth="14.42578125" defaultRowHeight="15" customHeight="1"/>
  <cols>
    <col min="1" max="1" width="3.140625" customWidth="1"/>
    <col min="2" max="2" width="69.28515625" customWidth="1"/>
    <col min="3" max="3" width="9.5703125" customWidth="1"/>
    <col min="4" max="4" width="6.42578125" customWidth="1"/>
    <col min="5" max="5" width="7.140625" customWidth="1"/>
    <col min="6" max="26" width="8" customWidth="1"/>
  </cols>
  <sheetData>
    <row r="1" spans="1:7">
      <c r="A1" s="24" t="s">
        <v>55</v>
      </c>
      <c r="B1" s="25"/>
      <c r="C1" s="25"/>
      <c r="D1" s="25"/>
      <c r="E1" s="26"/>
    </row>
    <row r="2" spans="1:7" ht="18.75" customHeight="1">
      <c r="A2" s="27" t="s">
        <v>0</v>
      </c>
      <c r="B2" s="28"/>
      <c r="C2" s="28"/>
      <c r="D2" s="1" t="s">
        <v>1</v>
      </c>
      <c r="E2" s="2">
        <v>2025</v>
      </c>
    </row>
    <row r="3" spans="1:7">
      <c r="A3" s="29" t="s">
        <v>2</v>
      </c>
      <c r="B3" s="30"/>
      <c r="C3" s="3"/>
      <c r="D3" s="3" t="s">
        <v>3</v>
      </c>
      <c r="E3" s="23">
        <f>SUM(E9,E33,E42)</f>
        <v>0</v>
      </c>
    </row>
    <row r="4" spans="1:7" ht="12.75" customHeight="1">
      <c r="A4" s="4" t="s">
        <v>4</v>
      </c>
      <c r="B4" s="5"/>
      <c r="C4" s="5"/>
      <c r="D4" s="5"/>
      <c r="E4" s="5"/>
    </row>
    <row r="5" spans="1:7" ht="11.25" customHeight="1">
      <c r="A5" s="31" t="s">
        <v>5</v>
      </c>
      <c r="B5" s="32"/>
      <c r="C5" s="6" t="s">
        <v>6</v>
      </c>
      <c r="D5" s="6" t="s">
        <v>7</v>
      </c>
      <c r="E5" s="6" t="s">
        <v>8</v>
      </c>
    </row>
    <row r="6" spans="1:7" ht="12" customHeight="1">
      <c r="A6" s="7" t="s">
        <v>9</v>
      </c>
      <c r="B6" s="33" t="s">
        <v>10</v>
      </c>
      <c r="C6" s="34"/>
      <c r="D6" s="34"/>
      <c r="E6" s="32"/>
    </row>
    <row r="7" spans="1:7" ht="15.75" customHeight="1">
      <c r="A7" s="8" t="s">
        <v>11</v>
      </c>
      <c r="B7" s="17" t="s">
        <v>49</v>
      </c>
      <c r="C7" s="10">
        <v>2</v>
      </c>
      <c r="D7" s="18">
        <v>0</v>
      </c>
      <c r="E7" s="20">
        <f t="shared" ref="E7:E8" si="0">D7*C7</f>
        <v>0</v>
      </c>
    </row>
    <row r="8" spans="1:7" ht="15.75" customHeight="1">
      <c r="A8" s="8" t="s">
        <v>12</v>
      </c>
      <c r="B8" s="9" t="s">
        <v>13</v>
      </c>
      <c r="C8" s="10">
        <v>1</v>
      </c>
      <c r="D8" s="19">
        <v>0</v>
      </c>
      <c r="E8" s="21">
        <f t="shared" si="0"/>
        <v>0</v>
      </c>
    </row>
    <row r="9" spans="1:7" ht="15.75" customHeight="1">
      <c r="A9" s="35" t="s">
        <v>14</v>
      </c>
      <c r="B9" s="34"/>
      <c r="C9" s="34"/>
      <c r="D9" s="32"/>
      <c r="E9" s="22">
        <f>IF(SUM(E7:E8)&gt;3,3,SUM(E7:E8))</f>
        <v>0</v>
      </c>
      <c r="G9" s="11"/>
    </row>
    <row r="10" spans="1:7" ht="15.75" customHeight="1">
      <c r="A10" s="5" t="s">
        <v>15</v>
      </c>
      <c r="B10" s="4"/>
      <c r="C10" s="5"/>
      <c r="D10" s="5"/>
      <c r="E10" s="5"/>
    </row>
    <row r="11" spans="1:7" ht="11.25" customHeight="1">
      <c r="A11" s="31" t="s">
        <v>5</v>
      </c>
      <c r="B11" s="32"/>
      <c r="C11" s="6" t="s">
        <v>6</v>
      </c>
      <c r="D11" s="6" t="s">
        <v>7</v>
      </c>
      <c r="E11" s="6" t="s">
        <v>8</v>
      </c>
    </row>
    <row r="12" spans="1:7" ht="14.25" customHeight="1">
      <c r="A12" s="7" t="s">
        <v>9</v>
      </c>
      <c r="B12" s="38" t="s">
        <v>50</v>
      </c>
      <c r="C12" s="34"/>
      <c r="D12" s="34"/>
      <c r="E12" s="32"/>
    </row>
    <row r="13" spans="1:7" ht="14.25" customHeight="1">
      <c r="A13" s="8" t="s">
        <v>11</v>
      </c>
      <c r="B13" s="12" t="s">
        <v>16</v>
      </c>
      <c r="C13" s="13">
        <v>0.15</v>
      </c>
      <c r="D13" s="18">
        <v>0</v>
      </c>
      <c r="E13" s="20">
        <f t="shared" ref="E13:E15" si="1">D13*C13</f>
        <v>0</v>
      </c>
    </row>
    <row r="14" spans="1:7" ht="15.75" customHeight="1">
      <c r="A14" s="8" t="s">
        <v>12</v>
      </c>
      <c r="B14" s="12" t="s">
        <v>17</v>
      </c>
      <c r="C14" s="13">
        <v>0.1</v>
      </c>
      <c r="D14" s="18">
        <v>0</v>
      </c>
      <c r="E14" s="20">
        <f t="shared" si="1"/>
        <v>0</v>
      </c>
    </row>
    <row r="15" spans="1:7">
      <c r="A15" s="8" t="s">
        <v>18</v>
      </c>
      <c r="B15" s="12" t="s">
        <v>19</v>
      </c>
      <c r="C15" s="13">
        <v>0.05</v>
      </c>
      <c r="D15" s="18">
        <v>0</v>
      </c>
      <c r="E15" s="20">
        <f t="shared" si="1"/>
        <v>0</v>
      </c>
    </row>
    <row r="16" spans="1:7">
      <c r="A16" s="7" t="s">
        <v>20</v>
      </c>
      <c r="B16" s="38" t="s">
        <v>51</v>
      </c>
      <c r="C16" s="34"/>
      <c r="D16" s="34"/>
      <c r="E16" s="32"/>
    </row>
    <row r="17" spans="1:5" ht="26.25" customHeight="1">
      <c r="A17" s="8" t="s">
        <v>11</v>
      </c>
      <c r="B17" s="9" t="s">
        <v>21</v>
      </c>
      <c r="C17" s="13">
        <v>0.1</v>
      </c>
      <c r="D17" s="18">
        <v>0</v>
      </c>
      <c r="E17" s="20">
        <f t="shared" ref="E17:E19" si="2">D17*C17</f>
        <v>0</v>
      </c>
    </row>
    <row r="18" spans="1:5">
      <c r="A18" s="8" t="s">
        <v>12</v>
      </c>
      <c r="B18" s="12" t="s">
        <v>22</v>
      </c>
      <c r="C18" s="13">
        <v>0.06</v>
      </c>
      <c r="D18" s="18">
        <v>0</v>
      </c>
      <c r="E18" s="20">
        <f t="shared" si="2"/>
        <v>0</v>
      </c>
    </row>
    <row r="19" spans="1:5">
      <c r="A19" s="8" t="s">
        <v>18</v>
      </c>
      <c r="B19" s="12" t="s">
        <v>23</v>
      </c>
      <c r="C19" s="13">
        <v>0.04</v>
      </c>
      <c r="D19" s="18">
        <v>0</v>
      </c>
      <c r="E19" s="20">
        <f t="shared" si="2"/>
        <v>0</v>
      </c>
    </row>
    <row r="20" spans="1:5" ht="13.5" customHeight="1">
      <c r="A20" s="7" t="s">
        <v>24</v>
      </c>
      <c r="B20" s="38" t="s">
        <v>52</v>
      </c>
      <c r="C20" s="34"/>
      <c r="D20" s="34"/>
      <c r="E20" s="32"/>
    </row>
    <row r="21" spans="1:5" ht="15.75" customHeight="1">
      <c r="A21" s="8" t="s">
        <v>11</v>
      </c>
      <c r="B21" s="12" t="s">
        <v>25</v>
      </c>
      <c r="C21" s="13">
        <v>0.05</v>
      </c>
      <c r="D21" s="18">
        <v>0</v>
      </c>
      <c r="E21" s="20">
        <f t="shared" ref="E21:E23" si="3">D21*C21</f>
        <v>0</v>
      </c>
    </row>
    <row r="22" spans="1:5" ht="15.75" customHeight="1">
      <c r="A22" s="8" t="s">
        <v>12</v>
      </c>
      <c r="B22" s="12" t="s">
        <v>26</v>
      </c>
      <c r="C22" s="13">
        <v>0.05</v>
      </c>
      <c r="D22" s="18">
        <v>0</v>
      </c>
      <c r="E22" s="20">
        <f t="shared" si="3"/>
        <v>0</v>
      </c>
    </row>
    <row r="23" spans="1:5" ht="26.25" customHeight="1">
      <c r="A23" s="8" t="s">
        <v>18</v>
      </c>
      <c r="B23" s="9" t="s">
        <v>27</v>
      </c>
      <c r="C23" s="13">
        <v>0.05</v>
      </c>
      <c r="D23" s="18">
        <v>0</v>
      </c>
      <c r="E23" s="20">
        <f t="shared" si="3"/>
        <v>0</v>
      </c>
    </row>
    <row r="24" spans="1:5" ht="13.5" customHeight="1">
      <c r="A24" s="7" t="s">
        <v>28</v>
      </c>
      <c r="B24" s="38" t="s">
        <v>53</v>
      </c>
      <c r="C24" s="34"/>
      <c r="D24" s="34"/>
      <c r="E24" s="32"/>
    </row>
    <row r="25" spans="1:5" ht="15.75" customHeight="1">
      <c r="A25" s="8" t="s">
        <v>11</v>
      </c>
      <c r="B25" s="15" t="s">
        <v>29</v>
      </c>
      <c r="C25" s="14">
        <v>0.06</v>
      </c>
      <c r="D25" s="18">
        <v>0</v>
      </c>
      <c r="E25" s="20">
        <f t="shared" ref="E25:E26" si="4">D25*C25</f>
        <v>0</v>
      </c>
    </row>
    <row r="26" spans="1:5" ht="15.75" customHeight="1">
      <c r="A26" s="8" t="s">
        <v>12</v>
      </c>
      <c r="B26" s="15" t="s">
        <v>30</v>
      </c>
      <c r="C26" s="14">
        <v>0.08</v>
      </c>
      <c r="D26" s="18">
        <v>0</v>
      </c>
      <c r="E26" s="20">
        <f t="shared" si="4"/>
        <v>0</v>
      </c>
    </row>
    <row r="27" spans="1:5" ht="15.75" customHeight="1">
      <c r="A27" s="8" t="s">
        <v>18</v>
      </c>
      <c r="B27" s="15" t="s">
        <v>31</v>
      </c>
      <c r="C27" s="14">
        <v>4.4999999999999998E-2</v>
      </c>
      <c r="D27" s="18">
        <v>0</v>
      </c>
      <c r="E27" s="20">
        <f t="shared" ref="E27:E28" si="5">C27*D27</f>
        <v>0</v>
      </c>
    </row>
    <row r="28" spans="1:5" ht="15.75" customHeight="1">
      <c r="A28" s="8" t="s">
        <v>32</v>
      </c>
      <c r="B28" s="15" t="s">
        <v>33</v>
      </c>
      <c r="C28" s="14">
        <v>0.04</v>
      </c>
      <c r="D28" s="18">
        <v>0</v>
      </c>
      <c r="E28" s="20">
        <f t="shared" si="5"/>
        <v>0</v>
      </c>
    </row>
    <row r="29" spans="1:5" ht="13.5" customHeight="1">
      <c r="A29" s="7" t="s">
        <v>34</v>
      </c>
      <c r="B29" s="38" t="s">
        <v>54</v>
      </c>
      <c r="C29" s="34"/>
      <c r="D29" s="34"/>
      <c r="E29" s="32"/>
    </row>
    <row r="30" spans="1:5" ht="15.75" customHeight="1">
      <c r="A30" s="8" t="s">
        <v>11</v>
      </c>
      <c r="B30" s="15" t="s">
        <v>35</v>
      </c>
      <c r="C30" s="14">
        <v>4.4999999999999998E-2</v>
      </c>
      <c r="D30" s="18">
        <v>0</v>
      </c>
      <c r="E30" s="20">
        <f t="shared" ref="E30:E32" si="6">D30*C30</f>
        <v>0</v>
      </c>
    </row>
    <row r="31" spans="1:5" ht="15.75" customHeight="1">
      <c r="A31" s="8" t="s">
        <v>12</v>
      </c>
      <c r="B31" s="15" t="s">
        <v>36</v>
      </c>
      <c r="C31" s="14">
        <v>0.03</v>
      </c>
      <c r="D31" s="18">
        <v>0</v>
      </c>
      <c r="E31" s="20">
        <f t="shared" si="6"/>
        <v>0</v>
      </c>
    </row>
    <row r="32" spans="1:5" ht="15.75" customHeight="1">
      <c r="A32" s="8" t="s">
        <v>18</v>
      </c>
      <c r="B32" s="15" t="s">
        <v>37</v>
      </c>
      <c r="C32" s="14">
        <v>2.5000000000000001E-2</v>
      </c>
      <c r="D32" s="18">
        <v>0</v>
      </c>
      <c r="E32" s="20">
        <f t="shared" si="6"/>
        <v>0</v>
      </c>
    </row>
    <row r="33" spans="1:7" ht="14.25" customHeight="1">
      <c r="A33" s="35" t="s">
        <v>38</v>
      </c>
      <c r="B33" s="34"/>
      <c r="C33" s="34"/>
      <c r="D33" s="32"/>
      <c r="E33" s="22">
        <f>IF(SUM(E13,E14,E15,E17,E18,E19,E21,E22,E23,E25,E26,E27,E28,E30,E31,E32)&gt;4,4,SUM(E13,E14,E15,E17,E18,E19,E21,E22,E23,E25,E26,E27,E28,E30,E31,E32))</f>
        <v>0</v>
      </c>
      <c r="G33" s="11"/>
    </row>
    <row r="34" spans="1:7" ht="15.75" customHeight="1">
      <c r="A34" s="4" t="str">
        <f>CONCATENATE("III - PRODUÇÃO CIENTÍFICA E TECNOLÓGICA DOS ÚLTIMOS CINCO ANOS (",E2-5," a ",E2,")")</f>
        <v>III - PRODUÇÃO CIENTÍFICA E TECNOLÓGICA DOS ÚLTIMOS CINCO ANOS (2020 a 2025)</v>
      </c>
      <c r="B34" s="5"/>
      <c r="C34" s="4" t="s">
        <v>39</v>
      </c>
      <c r="D34" s="5"/>
      <c r="E34" s="5"/>
    </row>
    <row r="35" spans="1:7" ht="12.75" customHeight="1">
      <c r="A35" s="31" t="s">
        <v>5</v>
      </c>
      <c r="B35" s="32"/>
      <c r="C35" s="6" t="s">
        <v>6</v>
      </c>
      <c r="D35" s="6" t="s">
        <v>7</v>
      </c>
      <c r="E35" s="6" t="s">
        <v>8</v>
      </c>
    </row>
    <row r="36" spans="1:7" ht="12.75" customHeight="1">
      <c r="A36" s="7" t="s">
        <v>9</v>
      </c>
      <c r="B36" s="33" t="s">
        <v>40</v>
      </c>
      <c r="C36" s="34"/>
      <c r="D36" s="34"/>
      <c r="E36" s="32"/>
    </row>
    <row r="37" spans="1:7" ht="15.75" customHeight="1">
      <c r="A37" s="8" t="s">
        <v>11</v>
      </c>
      <c r="B37" s="15" t="s">
        <v>41</v>
      </c>
      <c r="C37" s="13">
        <v>0.25</v>
      </c>
      <c r="D37" s="18">
        <v>0</v>
      </c>
      <c r="E37" s="20">
        <f t="shared" ref="E37:E40" si="7">D37*C37</f>
        <v>0</v>
      </c>
    </row>
    <row r="38" spans="1:7" ht="15.75" customHeight="1">
      <c r="A38" s="8" t="s">
        <v>12</v>
      </c>
      <c r="B38" s="15" t="s">
        <v>42</v>
      </c>
      <c r="C38" s="13">
        <v>0.2</v>
      </c>
      <c r="D38" s="18">
        <v>0</v>
      </c>
      <c r="E38" s="20">
        <f t="shared" si="7"/>
        <v>0</v>
      </c>
    </row>
    <row r="39" spans="1:7" ht="15.75" customHeight="1">
      <c r="A39" s="8" t="s">
        <v>18</v>
      </c>
      <c r="B39" s="15" t="s">
        <v>43</v>
      </c>
      <c r="C39" s="13">
        <v>0.1</v>
      </c>
      <c r="D39" s="18">
        <v>0</v>
      </c>
      <c r="E39" s="20">
        <f t="shared" si="7"/>
        <v>0</v>
      </c>
    </row>
    <row r="40" spans="1:7" ht="15.75" customHeight="1">
      <c r="A40" s="8" t="s">
        <v>32</v>
      </c>
      <c r="B40" s="15" t="s">
        <v>44</v>
      </c>
      <c r="C40" s="13">
        <v>0.15</v>
      </c>
      <c r="D40" s="18">
        <v>0</v>
      </c>
      <c r="E40" s="20">
        <f t="shared" si="7"/>
        <v>0</v>
      </c>
    </row>
    <row r="41" spans="1:7" ht="15.75" customHeight="1">
      <c r="A41" s="8" t="s">
        <v>45</v>
      </c>
      <c r="B41" s="15" t="s">
        <v>46</v>
      </c>
      <c r="C41" s="13">
        <v>0.05</v>
      </c>
      <c r="D41" s="18">
        <v>0</v>
      </c>
      <c r="E41" s="20">
        <f>C41*D41</f>
        <v>0</v>
      </c>
    </row>
    <row r="42" spans="1:7" ht="15.75" customHeight="1">
      <c r="A42" s="35" t="s">
        <v>47</v>
      </c>
      <c r="B42" s="34"/>
      <c r="C42" s="34"/>
      <c r="D42" s="32"/>
      <c r="E42" s="22">
        <f>IF(SUM(E37:E41)&gt;3,3,SUM(E37:E41))</f>
        <v>0</v>
      </c>
      <c r="G42" s="11"/>
    </row>
    <row r="43" spans="1:7" ht="38.25" customHeight="1">
      <c r="A43" s="36" t="s">
        <v>48</v>
      </c>
      <c r="B43" s="37"/>
      <c r="C43" s="37"/>
      <c r="D43" s="37"/>
      <c r="E43" s="37"/>
    </row>
    <row r="44" spans="1:7" ht="33" customHeight="1">
      <c r="A44" s="16"/>
      <c r="B44" s="16"/>
      <c r="C44" s="16"/>
      <c r="D44" s="16"/>
      <c r="E44" s="16"/>
    </row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sheetProtection algorithmName="SHA-512" hashValue="/RHuf6yuM0IIRtzWjatH5wUZPHN8cBqnF74ksDnqVL21tU4ew+6zP+ppfCq4S4UU1qrI0blE3ScAJJzWjeWq9g==" saltValue="eOmHqUM5KWd873H+luOiYg==" spinCount="100000" sheet="1" objects="1" scenarios="1"/>
  <mergeCells count="17">
    <mergeCell ref="A9:D9"/>
    <mergeCell ref="A11:B11"/>
    <mergeCell ref="A42:D42"/>
    <mergeCell ref="A43:E43"/>
    <mergeCell ref="B12:E12"/>
    <mergeCell ref="B16:E16"/>
    <mergeCell ref="B20:E20"/>
    <mergeCell ref="B24:E24"/>
    <mergeCell ref="A33:D33"/>
    <mergeCell ref="A35:B35"/>
    <mergeCell ref="B36:E36"/>
    <mergeCell ref="B29:E29"/>
    <mergeCell ref="A1:E1"/>
    <mergeCell ref="A2:C2"/>
    <mergeCell ref="A3:B3"/>
    <mergeCell ref="A5:B5"/>
    <mergeCell ref="B6:E6"/>
  </mergeCells>
  <dataValidations count="9">
    <dataValidation type="list" allowBlank="1" showInputMessage="1" showErrorMessage="1" errorTitle="Atenção - Valor Inválido!" error="Para o item Portifolio/Dossiê é permitido pontuar de 0 a no máximo 4 atividades por tipo!" prompt=" - " sqref="D37:D41" xr:uid="{00000000-0002-0000-0000-000000000000}">
      <formula1>"0,1,2,3,4"</formula1>
    </dataValidation>
    <dataValidation type="list" allowBlank="1" showInputMessage="1" showErrorMessage="1" prompt="Curso de Bacharelado ou Tecnologia (graduação) - informar 1 se possuir curso na área concluído. Informe 0 se não possuir." sqref="D8" xr:uid="{00000000-0002-0000-0000-000001000000}">
      <formula1>"0,1"</formula1>
    </dataValidation>
    <dataValidation type="list" allowBlank="1" showInputMessage="1" showErrorMessage="1" prompt="Curso de Licenciatura (graduação) - informar 1 se possuir curso na área concluído. Informe 0 se não possuir." sqref="D7" xr:uid="{00000000-0002-0000-0000-000002000000}">
      <formula1>"0,1"</formula1>
    </dataValidation>
    <dataValidation type="list" allowBlank="1" showInputMessage="1" showErrorMessage="1" prompt=" - " sqref="E2" xr:uid="{00000000-0002-0000-0000-000003000000}">
      <formula1>"2025,2026,2027,2028"</formula1>
    </dataValidation>
    <dataValidation type="list" allowBlank="1" showInputMessage="1" showErrorMessage="1" errorTitle="Atenção - Valor Inválido!" error="Para o item Participação em Eventos é permitido pontuar de 0 a no máximo 4 participações!" prompt=" - " sqref="D30:D32" xr:uid="{00000000-0002-0000-0000-000004000000}">
      <formula1>"0,1,2,3,4"</formula1>
    </dataValidation>
    <dataValidation type="list" allowBlank="1" showInputMessage="1" showErrorMessage="1" errorTitle="Atenção - Dados Inválidos!" error="Para atuação profissional fora do magistério é permitido pontuar de 0 a no máximo 4 semestres!" prompt=" - " sqref="D13:D15" xr:uid="{00000000-0002-0000-0000-000005000000}">
      <formula1>"0,1,2,3,4"</formula1>
    </dataValidation>
    <dataValidation type="list" allowBlank="1" showInputMessage="1" showErrorMessage="1" errorTitle="Atenção - Valor Inválido!" error="Para atuação profissional no magistério é permitido pontuar de 0 a no máximo 6 semestres!" sqref="D17:D19" xr:uid="{00000000-0002-0000-0000-000006000000}">
      <formula1>"0,1,2,3,4,5,6"</formula1>
    </dataValidation>
    <dataValidation type="list" allowBlank="1" showInputMessage="1" showErrorMessage="1" errorTitle="Atenção - Valor Inválido!" error="Para o item Orientações e Supervisões  é permitido pontuar de 0 a no máximo 2 orientações ou semestres!" prompt=" - " sqref="D21:D23" xr:uid="{00000000-0002-0000-0000-000007000000}">
      <formula1>"0,1,2"</formula1>
    </dataValidation>
    <dataValidation type="list" allowBlank="1" showInputMessage="1" showErrorMessage="1" errorTitle="Atenção - Valor Inválido!" error="Para o item Participação em Cursos é permitido pontuar de 0 a no máximo 4 participações!" prompt=" - " sqref="D25:D28" xr:uid="{00000000-0002-0000-0000-000008000000}">
      <formula1>"0,1,2,3,4"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FormularioCurriculoLIVRECON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Claudino Diogo</dc:creator>
  <cp:lastModifiedBy>Aladir Jr</cp:lastModifiedBy>
  <dcterms:created xsi:type="dcterms:W3CDTF">2016-02-11T08:54:42Z</dcterms:created>
  <dcterms:modified xsi:type="dcterms:W3CDTF">2025-05-29T18:47:30Z</dcterms:modified>
</cp:coreProperties>
</file>